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657-my.sharepoint.com/personal/sahap_pfw_edu/Documents/8. Committees/"/>
    </mc:Choice>
  </mc:AlternateContent>
  <xr:revisionPtr revIDLastSave="1" documentId="8_{07C1526F-E817-41F9-8F18-3FE68B00DC30}" xr6:coauthVersionLast="47" xr6:coauthVersionMax="47" xr10:uidLastSave="{92239EC0-3609-45C4-8F43-789A78DAA1D7}"/>
  <bookViews>
    <workbookView xWindow="2037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Sheet1!$A$12:$D$38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13" i="1"/>
  <c r="E39" i="1" l="1"/>
  <c r="G13" i="1" s="1"/>
</calcChain>
</file>

<file path=xl/sharedStrings.xml><?xml version="1.0" encoding="utf-8"?>
<sst xmlns="http://schemas.openxmlformats.org/spreadsheetml/2006/main" count="83" uniqueCount="60">
  <si>
    <t>Credit Hours</t>
  </si>
  <si>
    <t>Grade</t>
  </si>
  <si>
    <t>C</t>
  </si>
  <si>
    <t>C+</t>
  </si>
  <si>
    <t>B-</t>
  </si>
  <si>
    <t>D</t>
  </si>
  <si>
    <t>B</t>
  </si>
  <si>
    <t>Tech Elective 2</t>
  </si>
  <si>
    <t>Tech Elective 3</t>
  </si>
  <si>
    <t>Tech Elective 4 or CE 488</t>
  </si>
  <si>
    <t>A-</t>
  </si>
  <si>
    <t>D+</t>
  </si>
  <si>
    <t>B+</t>
  </si>
  <si>
    <t>C-</t>
  </si>
  <si>
    <t>A</t>
  </si>
  <si>
    <t>A+</t>
  </si>
  <si>
    <t>D-</t>
  </si>
  <si>
    <t>F</t>
  </si>
  <si>
    <t>Grade Points</t>
  </si>
  <si>
    <t>Points</t>
  </si>
  <si>
    <t xml:space="preserve">CE Core </t>
  </si>
  <si>
    <t>ENGR 128 Engineering Fundamentals II</t>
  </si>
  <si>
    <t>CE 48700 Senior Design I</t>
  </si>
  <si>
    <t>CE 34500 Transportation Engineering</t>
  </si>
  <si>
    <t xml:space="preserve">Tech Elective 1  </t>
  </si>
  <si>
    <t>Earned Crs Hours</t>
  </si>
  <si>
    <t>Letter Grade</t>
  </si>
  <si>
    <t>CE 21000 Intro to Geomatics</t>
  </si>
  <si>
    <t>CE 25000 Statics</t>
  </si>
  <si>
    <t>CE 25100 Dynamics</t>
  </si>
  <si>
    <t>CE 25200 Strength of Materials</t>
  </si>
  <si>
    <t>CE 31500 CE Materials</t>
  </si>
  <si>
    <t>CE 31800 Fluid Mechanics</t>
  </si>
  <si>
    <t>CE 36500 Environmental Engineering</t>
  </si>
  <si>
    <t>CE 37500 Structural Analysis</t>
  </si>
  <si>
    <t>CE 31600 CE Materials Lab</t>
  </si>
  <si>
    <t>CE 33000 Construction Management</t>
  </si>
  <si>
    <t>CE 31900 Fluid Mechanics Lab</t>
  </si>
  <si>
    <t>CE 36600 Environmental Engineering Lab</t>
  </si>
  <si>
    <t>CE 47800 Design of Concrete Structures</t>
  </si>
  <si>
    <t>CE 38000 Soil Mechanics</t>
  </si>
  <si>
    <t>CE 38100 Soil Mechanics Lab</t>
  </si>
  <si>
    <t>CE 41800 Hydraulics Engineering</t>
  </si>
  <si>
    <t>CE 40100 CE Profession and Practice</t>
  </si>
  <si>
    <t>CE 48100 Foundation Engineering</t>
  </si>
  <si>
    <t>Name:</t>
  </si>
  <si>
    <t>Student ID:</t>
  </si>
  <si>
    <t>Instructions:</t>
  </si>
  <si>
    <t>2.  Only the yellow-colored cells take advisor/student input - all other cells will be automatically filled.</t>
  </si>
  <si>
    <t>GPA Calculator for CE Core Courses</t>
  </si>
  <si>
    <t>Estimated GPA</t>
  </si>
  <si>
    <t>b</t>
  </si>
  <si>
    <t>ENGR 127 Engineering Fundamental I</t>
  </si>
  <si>
    <t>4.  For any courses you have yet to take, leave these grades blank.</t>
  </si>
  <si>
    <t>5.  If you have repeated any courses, enter the highest grade.</t>
  </si>
  <si>
    <r>
      <t>1.  This worksheet is password-protected (</t>
    </r>
    <r>
      <rPr>
        <b/>
        <sz val="14"/>
        <color rgb="FFFF0000"/>
        <rFont val="Arial"/>
        <family val="2"/>
      </rPr>
      <t>not modifiable</t>
    </r>
    <r>
      <rPr>
        <b/>
        <sz val="14"/>
        <color rgb="FF7030A0"/>
        <rFont val="Arial"/>
        <family val="2"/>
      </rPr>
      <t>).  See CME Dept. chair for password.</t>
    </r>
  </si>
  <si>
    <r>
      <t xml:space="preserve">3.  Enter the letter grades (e.g., A+, A, A-, …, F) for all courses completed in the "Letter Grade" column.  </t>
    </r>
    <r>
      <rPr>
        <b/>
        <sz val="14"/>
        <color rgb="FFFF0000"/>
        <rFont val="Arial"/>
        <family val="2"/>
      </rPr>
      <t>Leave this cell blank for a transferred course.</t>
    </r>
  </si>
  <si>
    <t xml:space="preserve"> </t>
  </si>
  <si>
    <t>CE requires minimum 2.0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</si>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</sst>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7030A0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Protection="1">
      <protection hidden="1"/>
    </xf>
    <xf numFmtId="0" fontId="7" fillId="0" borderId="0" xfId="0" applyFont="1"/>
    <xf numFmtId="0" fontId="7" fillId="3" borderId="0" xfId="0" applyFont="1" applyFill="1" applyAlignment="1">
      <alignment horizontal="center"/>
    </xf>
    <xf numFmtId="2" fontId="3" fillId="3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211667</xdr:colOff>
      <xdr:row>13</xdr:row>
      <xdr:rowOff>194028</xdr:rowOff>
    </xdr:from>
    <xdr:to>
      <xdr:col>6</xdr:col>
      <xdr:colOff>1234722</xdr:colOff>
      <xdr:row>22</xdr:row>
      <xdr:rowOff>123472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05BDEF42-E731-BF37-3017-B400961BE846}"/>
            </a:ext>
          </a:extLst>
        </xdr:cNvPr>
        <xdr:cNvSpPr/>
      </xdr:nvSpPr>
      <xdr:spPr>
        <a:xfrm>
          <a:off x="10636250" y="3263195"/>
          <a:ext cx="1023055" cy="2151944"/>
        </a:xfrm>
        <a:prstGeom prst="up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zoomScale="68" workbookViewId="0">
      <selection activeCell="G30" sqref="G30"/>
    </sheetView>
  </sheetViews>
  <sheetFormatPr defaultRowHeight="18.75" x14ac:dyDescent="0.3"/>
  <cols>
    <col min="1" max="1" width="56" style="1" customWidth="1"/>
    <col min="2" max="2" width="20.5703125" style="1" bestFit="1" customWidth="1"/>
    <col min="3" max="3" width="21" style="1" bestFit="1" customWidth="1"/>
    <col min="4" max="4" width="21.5703125" style="1" bestFit="1" customWidth="1"/>
    <col min="5" max="5" width="27.85546875" style="1" bestFit="1" customWidth="1"/>
    <col min="6" max="6" width="9.140625" style="1"/>
    <col min="7" max="7" width="21.140625" style="1" bestFit="1" customWidth="1"/>
    <col min="8" max="16384" width="9.140625" style="1"/>
  </cols>
  <sheetData>
    <row r="1" spans="1:11" x14ac:dyDescent="0.3">
      <c r="A1" s="20" t="s">
        <v>49</v>
      </c>
      <c r="B1" s="20"/>
    </row>
    <row r="2" spans="1:11" x14ac:dyDescent="0.3">
      <c r="B2" s="2"/>
    </row>
    <row r="3" spans="1:11" s="5" customFormat="1" ht="18" x14ac:dyDescent="0.25">
      <c r="A3" s="3" t="s">
        <v>45</v>
      </c>
      <c r="B3" s="4" t="s">
        <v>57</v>
      </c>
      <c r="D3" s="5" t="s">
        <v>46</v>
      </c>
      <c r="E3" s="4"/>
    </row>
    <row r="4" spans="1:11" x14ac:dyDescent="0.3">
      <c r="B4" s="2"/>
    </row>
    <row r="5" spans="1:11" s="8" customFormat="1" ht="18" x14ac:dyDescent="0.25">
      <c r="A5" s="21" t="s">
        <v>47</v>
      </c>
      <c r="B5" s="21"/>
      <c r="C5" s="21"/>
      <c r="D5" s="21"/>
      <c r="E5" s="21"/>
      <c r="F5" s="21"/>
      <c r="G5" s="21"/>
      <c r="H5" s="21"/>
      <c r="I5" s="21"/>
      <c r="J5" s="21"/>
      <c r="K5" s="7"/>
    </row>
    <row r="6" spans="1:11" s="8" customFormat="1" ht="18" x14ac:dyDescent="0.25">
      <c r="A6" s="21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7"/>
    </row>
    <row r="7" spans="1:11" s="8" customFormat="1" ht="18" x14ac:dyDescent="0.25">
      <c r="A7" s="21" t="s">
        <v>48</v>
      </c>
      <c r="B7" s="21"/>
      <c r="C7" s="21"/>
      <c r="D7" s="21"/>
      <c r="E7" s="21"/>
      <c r="F7" s="21"/>
      <c r="G7" s="21"/>
      <c r="H7" s="21"/>
      <c r="I7" s="21"/>
      <c r="J7" s="21"/>
      <c r="K7" s="7"/>
    </row>
    <row r="8" spans="1:11" s="8" customFormat="1" ht="18" x14ac:dyDescent="0.25">
      <c r="A8" s="21" t="s">
        <v>56</v>
      </c>
      <c r="B8" s="21"/>
      <c r="C8" s="21"/>
      <c r="D8" s="21"/>
      <c r="E8" s="21"/>
      <c r="F8" s="21"/>
      <c r="G8" s="21"/>
      <c r="H8" s="21"/>
      <c r="I8" s="21"/>
      <c r="J8" s="21"/>
      <c r="K8" s="9"/>
    </row>
    <row r="9" spans="1:11" s="8" customFormat="1" ht="18" x14ac:dyDescent="0.25">
      <c r="A9" s="6" t="s">
        <v>53</v>
      </c>
      <c r="B9" s="6"/>
      <c r="C9" s="6"/>
      <c r="D9" s="6"/>
      <c r="E9" s="6"/>
      <c r="F9" s="6"/>
      <c r="G9" s="6"/>
      <c r="H9" s="6"/>
      <c r="I9" s="6"/>
      <c r="J9" s="6"/>
      <c r="K9" s="9"/>
    </row>
    <row r="10" spans="1:11" s="8" customFormat="1" ht="18" x14ac:dyDescent="0.25">
      <c r="A10" s="6" t="s">
        <v>54</v>
      </c>
      <c r="B10" s="6"/>
      <c r="C10" s="6"/>
      <c r="D10" s="6"/>
      <c r="E10" s="6"/>
      <c r="F10" s="6"/>
      <c r="G10" s="6"/>
      <c r="H10" s="6"/>
      <c r="I10" s="6"/>
      <c r="J10" s="6"/>
      <c r="K10" s="9"/>
    </row>
    <row r="11" spans="1:11" s="8" customFormat="1" ht="18" x14ac:dyDescent="0.25">
      <c r="A11" s="6"/>
      <c r="B11" s="6"/>
      <c r="C11" s="6"/>
      <c r="D11" s="6"/>
      <c r="E11" s="6"/>
      <c r="F11" s="19" t="s">
        <v>58</v>
      </c>
      <c r="G11" s="19"/>
      <c r="H11" s="19"/>
      <c r="I11" s="6"/>
      <c r="J11" s="6"/>
      <c r="K11" s="9"/>
    </row>
    <row r="12" spans="1:11" s="16" customFormat="1" x14ac:dyDescent="0.3">
      <c r="A12" s="10" t="s">
        <v>20</v>
      </c>
      <c r="B12" s="10" t="s">
        <v>0</v>
      </c>
      <c r="C12" s="10" t="s">
        <v>26</v>
      </c>
      <c r="D12" s="10" t="s">
        <v>18</v>
      </c>
      <c r="E12" s="10" t="s">
        <v>25</v>
      </c>
      <c r="G12" s="17" t="s">
        <v>50</v>
      </c>
      <c r="J12" s="11" t="s">
        <v>1</v>
      </c>
      <c r="K12" s="11" t="s">
        <v>19</v>
      </c>
    </row>
    <row r="13" spans="1:11" x14ac:dyDescent="0.3">
      <c r="A13" s="12" t="s">
        <v>52</v>
      </c>
      <c r="B13" s="12">
        <v>4</v>
      </c>
      <c r="C13" s="13" t="s">
        <v>2</v>
      </c>
      <c r="D13" s="15">
        <f>IF(C13&lt;&gt;"",(VLOOKUP(C13,$J$12:$K$26,2,FALSE)),"")</f>
        <v>2</v>
      </c>
      <c r="E13" s="15">
        <f>IF(C13&lt;&gt;"",B13,"")</f>
        <v>4</v>
      </c>
      <c r="G13" s="18">
        <f>SUMPRODUCT(E13:E38,D13:D38)/E39</f>
        <v>3.6101449275362318</v>
      </c>
      <c r="J13" s="14" t="s">
        <v>15</v>
      </c>
      <c r="K13" s="14">
        <v>4</v>
      </c>
    </row>
    <row r="14" spans="1:11" x14ac:dyDescent="0.3">
      <c r="A14" s="12" t="s">
        <v>21</v>
      </c>
      <c r="B14" s="12">
        <v>4</v>
      </c>
      <c r="C14" s="13" t="s">
        <v>15</v>
      </c>
      <c r="D14" s="15">
        <f t="shared" ref="D14:D38" si="0">IF(C14&lt;&gt;"",(VLOOKUP(C14,$J$12:$K$26,2,FALSE)),"")</f>
        <v>4</v>
      </c>
      <c r="E14" s="15">
        <f t="shared" ref="E14:E38" si="1">IF(C14&lt;&gt;"",B14,"")</f>
        <v>4</v>
      </c>
      <c r="J14" s="14" t="s">
        <v>14</v>
      </c>
      <c r="K14" s="14">
        <v>4</v>
      </c>
    </row>
    <row r="15" spans="1:11" x14ac:dyDescent="0.3">
      <c r="A15" s="12" t="s">
        <v>28</v>
      </c>
      <c r="B15" s="12">
        <v>3</v>
      </c>
      <c r="C15" s="13" t="s">
        <v>15</v>
      </c>
      <c r="D15" s="15">
        <f t="shared" si="0"/>
        <v>4</v>
      </c>
      <c r="E15" s="15">
        <f t="shared" si="1"/>
        <v>3</v>
      </c>
      <c r="J15" s="14" t="s">
        <v>10</v>
      </c>
      <c r="K15" s="14">
        <v>3.7</v>
      </c>
    </row>
    <row r="16" spans="1:11" x14ac:dyDescent="0.3">
      <c r="A16" s="12" t="s">
        <v>27</v>
      </c>
      <c r="B16" s="12">
        <v>3</v>
      </c>
      <c r="C16" s="13" t="s">
        <v>59</v>
      </c>
      <c r="D16" s="15">
        <f t="shared" si="0"/>
        <v>2</v>
      </c>
      <c r="E16" s="15">
        <f t="shared" si="1"/>
        <v>3</v>
      </c>
      <c r="J16" s="14" t="s">
        <v>12</v>
      </c>
      <c r="K16" s="14">
        <v>3.3</v>
      </c>
    </row>
    <row r="17" spans="1:11" x14ac:dyDescent="0.3">
      <c r="A17" s="12" t="s">
        <v>29</v>
      </c>
      <c r="B17" s="12">
        <v>3</v>
      </c>
      <c r="C17" s="13" t="s">
        <v>15</v>
      </c>
      <c r="D17" s="15">
        <f t="shared" si="0"/>
        <v>4</v>
      </c>
      <c r="E17" s="15">
        <f t="shared" si="1"/>
        <v>3</v>
      </c>
      <c r="J17" s="14" t="s">
        <v>6</v>
      </c>
      <c r="K17" s="14">
        <v>3</v>
      </c>
    </row>
    <row r="18" spans="1:11" x14ac:dyDescent="0.3">
      <c r="A18" s="12" t="s">
        <v>30</v>
      </c>
      <c r="B18" s="12">
        <v>3</v>
      </c>
      <c r="C18" s="13" t="s">
        <v>15</v>
      </c>
      <c r="D18" s="15">
        <f t="shared" si="0"/>
        <v>4</v>
      </c>
      <c r="E18" s="15">
        <f t="shared" si="1"/>
        <v>3</v>
      </c>
      <c r="J18" s="14" t="s">
        <v>4</v>
      </c>
      <c r="K18" s="14">
        <v>2.7</v>
      </c>
    </row>
    <row r="19" spans="1:11" x14ac:dyDescent="0.3">
      <c r="A19" s="12" t="s">
        <v>31</v>
      </c>
      <c r="B19" s="12">
        <v>3</v>
      </c>
      <c r="C19" s="13" t="s">
        <v>15</v>
      </c>
      <c r="D19" s="15">
        <f t="shared" si="0"/>
        <v>4</v>
      </c>
      <c r="E19" s="15">
        <f t="shared" si="1"/>
        <v>3</v>
      </c>
      <c r="J19" s="14" t="s">
        <v>3</v>
      </c>
      <c r="K19" s="14">
        <v>2.2999999999999998</v>
      </c>
    </row>
    <row r="20" spans="1:11" x14ac:dyDescent="0.3">
      <c r="A20" s="12" t="s">
        <v>32</v>
      </c>
      <c r="B20" s="12">
        <v>3</v>
      </c>
      <c r="C20" s="13" t="s">
        <v>14</v>
      </c>
      <c r="D20" s="15">
        <f t="shared" si="0"/>
        <v>4</v>
      </c>
      <c r="E20" s="15">
        <f t="shared" si="1"/>
        <v>3</v>
      </c>
      <c r="J20" s="14" t="s">
        <v>2</v>
      </c>
      <c r="K20" s="14">
        <v>2</v>
      </c>
    </row>
    <row r="21" spans="1:11" x14ac:dyDescent="0.3">
      <c r="A21" s="12" t="s">
        <v>33</v>
      </c>
      <c r="B21" s="12">
        <v>3</v>
      </c>
      <c r="C21" s="13" t="s">
        <v>51</v>
      </c>
      <c r="D21" s="15">
        <f t="shared" si="0"/>
        <v>3</v>
      </c>
      <c r="E21" s="15">
        <f t="shared" si="1"/>
        <v>3</v>
      </c>
      <c r="J21" s="14" t="s">
        <v>13</v>
      </c>
      <c r="K21" s="14">
        <v>1.7</v>
      </c>
    </row>
    <row r="22" spans="1:11" x14ac:dyDescent="0.3">
      <c r="A22" s="12" t="s">
        <v>34</v>
      </c>
      <c r="B22" s="12">
        <v>3</v>
      </c>
      <c r="C22" s="13" t="s">
        <v>15</v>
      </c>
      <c r="D22" s="15">
        <f t="shared" si="0"/>
        <v>4</v>
      </c>
      <c r="E22" s="15">
        <f t="shared" si="1"/>
        <v>3</v>
      </c>
      <c r="J22" s="14" t="s">
        <v>11</v>
      </c>
      <c r="K22" s="14">
        <v>1.3</v>
      </c>
    </row>
    <row r="23" spans="1:11" x14ac:dyDescent="0.3">
      <c r="A23" s="12" t="s">
        <v>35</v>
      </c>
      <c r="B23" s="12">
        <v>1</v>
      </c>
      <c r="C23" s="13" t="s">
        <v>15</v>
      </c>
      <c r="D23" s="15">
        <f t="shared" si="0"/>
        <v>4</v>
      </c>
      <c r="E23" s="15">
        <f t="shared" si="1"/>
        <v>1</v>
      </c>
      <c r="J23" s="14" t="s">
        <v>5</v>
      </c>
      <c r="K23" s="14">
        <v>1</v>
      </c>
    </row>
    <row r="24" spans="1:11" x14ac:dyDescent="0.3">
      <c r="A24" s="12" t="s">
        <v>36</v>
      </c>
      <c r="B24" s="12">
        <v>3</v>
      </c>
      <c r="C24" s="13" t="s">
        <v>15</v>
      </c>
      <c r="D24" s="15">
        <f t="shared" si="0"/>
        <v>4</v>
      </c>
      <c r="E24" s="15">
        <f t="shared" si="1"/>
        <v>3</v>
      </c>
      <c r="J24" s="14" t="s">
        <v>16</v>
      </c>
      <c r="K24" s="14">
        <v>0.7</v>
      </c>
    </row>
    <row r="25" spans="1:11" x14ac:dyDescent="0.3">
      <c r="A25" s="12" t="s">
        <v>37</v>
      </c>
      <c r="B25" s="12">
        <v>1</v>
      </c>
      <c r="C25" s="13" t="s">
        <v>15</v>
      </c>
      <c r="D25" s="15">
        <f t="shared" si="0"/>
        <v>4</v>
      </c>
      <c r="E25" s="15">
        <f t="shared" si="1"/>
        <v>1</v>
      </c>
      <c r="J25" s="14" t="s">
        <v>17</v>
      </c>
      <c r="K25" s="14">
        <v>0</v>
      </c>
    </row>
    <row r="26" spans="1:11" x14ac:dyDescent="0.3">
      <c r="A26" s="12" t="s">
        <v>38</v>
      </c>
      <c r="B26" s="12">
        <v>1</v>
      </c>
      <c r="C26" s="13"/>
      <c r="D26" s="15" t="str">
        <f t="shared" si="0"/>
        <v/>
      </c>
      <c r="E26" s="15" t="str">
        <f t="shared" si="1"/>
        <v/>
      </c>
    </row>
    <row r="27" spans="1:11" x14ac:dyDescent="0.3">
      <c r="A27" s="12" t="s">
        <v>39</v>
      </c>
      <c r="B27" s="12">
        <v>3</v>
      </c>
      <c r="C27" s="13" t="s">
        <v>15</v>
      </c>
      <c r="D27" s="15">
        <f t="shared" si="0"/>
        <v>4</v>
      </c>
      <c r="E27" s="15">
        <f t="shared" si="1"/>
        <v>3</v>
      </c>
    </row>
    <row r="28" spans="1:11" x14ac:dyDescent="0.3">
      <c r="A28" s="12" t="s">
        <v>23</v>
      </c>
      <c r="B28" s="12">
        <v>3</v>
      </c>
      <c r="C28" s="13" t="s">
        <v>15</v>
      </c>
      <c r="D28" s="15">
        <f t="shared" si="0"/>
        <v>4</v>
      </c>
      <c r="E28" s="15">
        <f t="shared" si="1"/>
        <v>3</v>
      </c>
    </row>
    <row r="29" spans="1:11" x14ac:dyDescent="0.3">
      <c r="A29" s="12" t="s">
        <v>40</v>
      </c>
      <c r="B29" s="12">
        <v>3</v>
      </c>
      <c r="C29" s="13" t="s">
        <v>15</v>
      </c>
      <c r="D29" s="15">
        <f t="shared" si="0"/>
        <v>4</v>
      </c>
      <c r="E29" s="15">
        <f t="shared" si="1"/>
        <v>3</v>
      </c>
    </row>
    <row r="30" spans="1:11" x14ac:dyDescent="0.3">
      <c r="A30" s="12" t="s">
        <v>41</v>
      </c>
      <c r="B30" s="12">
        <v>1</v>
      </c>
      <c r="C30" s="13" t="s">
        <v>15</v>
      </c>
      <c r="D30" s="15">
        <f t="shared" si="0"/>
        <v>4</v>
      </c>
      <c r="E30" s="15">
        <f t="shared" si="1"/>
        <v>1</v>
      </c>
    </row>
    <row r="31" spans="1:11" x14ac:dyDescent="0.3">
      <c r="A31" s="12" t="s">
        <v>42</v>
      </c>
      <c r="B31" s="12">
        <v>3</v>
      </c>
      <c r="C31" s="13" t="s">
        <v>15</v>
      </c>
      <c r="D31" s="15">
        <f t="shared" si="0"/>
        <v>4</v>
      </c>
      <c r="E31" s="15">
        <f t="shared" si="1"/>
        <v>3</v>
      </c>
    </row>
    <row r="32" spans="1:11" x14ac:dyDescent="0.3">
      <c r="A32" s="12" t="s">
        <v>43</v>
      </c>
      <c r="B32" s="12">
        <v>1</v>
      </c>
      <c r="C32" s="13" t="s">
        <v>15</v>
      </c>
      <c r="D32" s="15">
        <f t="shared" si="0"/>
        <v>4</v>
      </c>
      <c r="E32" s="15">
        <f t="shared" si="1"/>
        <v>1</v>
      </c>
    </row>
    <row r="33" spans="1:5" x14ac:dyDescent="0.3">
      <c r="A33" s="12" t="s">
        <v>22</v>
      </c>
      <c r="B33" s="12">
        <v>3</v>
      </c>
      <c r="C33" s="13" t="s">
        <v>15</v>
      </c>
      <c r="D33" s="15">
        <f t="shared" si="0"/>
        <v>4</v>
      </c>
      <c r="E33" s="15">
        <f t="shared" si="1"/>
        <v>3</v>
      </c>
    </row>
    <row r="34" spans="1:5" x14ac:dyDescent="0.3">
      <c r="A34" s="12" t="s">
        <v>44</v>
      </c>
      <c r="B34" s="12">
        <v>3</v>
      </c>
      <c r="C34" s="13" t="s">
        <v>15</v>
      </c>
      <c r="D34" s="15">
        <f t="shared" si="0"/>
        <v>4</v>
      </c>
      <c r="E34" s="15">
        <f t="shared" si="1"/>
        <v>3</v>
      </c>
    </row>
    <row r="35" spans="1:5" x14ac:dyDescent="0.3">
      <c r="A35" s="12" t="s">
        <v>24</v>
      </c>
      <c r="B35" s="12">
        <v>3</v>
      </c>
      <c r="C35" s="13" t="s">
        <v>15</v>
      </c>
      <c r="D35" s="15">
        <f t="shared" si="0"/>
        <v>4</v>
      </c>
      <c r="E35" s="15">
        <f t="shared" si="1"/>
        <v>3</v>
      </c>
    </row>
    <row r="36" spans="1:5" x14ac:dyDescent="0.3">
      <c r="A36" s="12" t="s">
        <v>7</v>
      </c>
      <c r="B36" s="12">
        <v>3</v>
      </c>
      <c r="C36" s="13" t="s">
        <v>15</v>
      </c>
      <c r="D36" s="15">
        <f t="shared" si="0"/>
        <v>4</v>
      </c>
      <c r="E36" s="15">
        <f t="shared" si="1"/>
        <v>3</v>
      </c>
    </row>
    <row r="37" spans="1:5" x14ac:dyDescent="0.3">
      <c r="A37" s="12" t="s">
        <v>8</v>
      </c>
      <c r="B37" s="12">
        <v>3</v>
      </c>
      <c r="C37" s="13" t="s">
        <v>15</v>
      </c>
      <c r="D37" s="15">
        <f t="shared" si="0"/>
        <v>4</v>
      </c>
      <c r="E37" s="15">
        <f t="shared" si="1"/>
        <v>3</v>
      </c>
    </row>
    <row r="38" spans="1:5" x14ac:dyDescent="0.3">
      <c r="A38" s="12" t="s">
        <v>9</v>
      </c>
      <c r="B38" s="12">
        <v>3</v>
      </c>
      <c r="C38" s="13" t="s">
        <v>16</v>
      </c>
      <c r="D38" s="15">
        <f t="shared" si="0"/>
        <v>0.7</v>
      </c>
      <c r="E38" s="15">
        <f t="shared" si="1"/>
        <v>3</v>
      </c>
    </row>
    <row r="39" spans="1:5" x14ac:dyDescent="0.3">
      <c r="B39" s="1">
        <f>SUM(B13:B38)</f>
        <v>70</v>
      </c>
      <c r="E39" s="1">
        <f>SUM(E13:E38)</f>
        <v>69</v>
      </c>
    </row>
  </sheetData>
  <sheetProtection algorithmName="SHA-512" hashValue="I5+UTgEOLXyKw3hFcvBq5bhp9Qc0KkEFj67WK3G1N1KAFTfRQxfNKEXpLTf38F4W3pNpQ4527IMr26PgiB2B9A==" saltValue="GJxOCNVVwG8xnW1QjW+VvQ==" spinCount="100000" sheet="1" objects="1" scenarios="1"/>
  <mergeCells count="6">
    <mergeCell ref="F11:H11"/>
    <mergeCell ref="A1:B1"/>
    <mergeCell ref="A5:J5"/>
    <mergeCell ref="A6:J6"/>
    <mergeCell ref="A7:J7"/>
    <mergeCell ref="A8:J8"/>
  </mergeCells>
  <phoneticPr fontId="1" type="noConversion"/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E8EE1844783F4EBC5B21D73553EC31" ma:contentTypeVersion="10" ma:contentTypeDescription="Create a new document." ma:contentTypeScope="" ma:versionID="4fa82fc6fbd62d200b9ca62b734ac11e">
  <xsd:schema xmlns:xsd="http://www.w3.org/2001/XMLSchema" xmlns:xs="http://www.w3.org/2001/XMLSchema" xmlns:p="http://schemas.microsoft.com/office/2006/metadata/properties" xmlns:ns3="01d9c310-3bce-4add-9d6e-c736ce6ed7ed" targetNamespace="http://schemas.microsoft.com/office/2006/metadata/properties" ma:root="true" ma:fieldsID="c30f02c882a1bcbceab35ba04c7b0679" ns3:_="">
    <xsd:import namespace="01d9c310-3bce-4add-9d6e-c736ce6ed7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9c310-3bce-4add-9d6e-c736ce6ed7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1EC269-AD5A-41D5-BE3C-6FC76BC8BD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d9c310-3bce-4add-9d6e-c736ce6ed7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E39EE0-9BB5-4441-9E46-9A3EEC63DD14}">
  <ds:schemaRefs>
    <ds:schemaRef ds:uri="http://purl.org/dc/terms/"/>
    <ds:schemaRef ds:uri="http://schemas.openxmlformats.org/package/2006/metadata/core-properties"/>
    <ds:schemaRef ds:uri="01d9c310-3bce-4add-9d6e-c736ce6ed7e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D02456-E585-44FB-B76B-D16E6CF9C8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Shibely</dc:creator>
  <cp:lastModifiedBy>Promothes Saha</cp:lastModifiedBy>
  <dcterms:created xsi:type="dcterms:W3CDTF">2020-05-18T21:55:02Z</dcterms:created>
  <dcterms:modified xsi:type="dcterms:W3CDTF">2023-10-16T17:41:20Z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0x01010093E8EE1844783F4EBC5B21D73553EC31</vt:lpwstr>
  </property>
</Properties>
</file>