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eapa\Downloads\"/>
    </mc:Choice>
  </mc:AlternateContent>
  <xr:revisionPtr revIDLastSave="0" documentId="13_ncr:1_{03E4EC1C-23F5-4074-83E4-3E7CA31393FE}" xr6:coauthVersionLast="47" xr6:coauthVersionMax="47" xr10:uidLastSave="{00000000-0000-0000-0000-000000000000}"/>
  <bookViews>
    <workbookView xWindow="-108" yWindow="-108" windowWidth="23256" windowHeight="12456" tabRatio="908" xr2:uid="{5C3D75C1-1FD2-46B3-8760-3A3BC258F676}"/>
  </bookViews>
  <sheets>
    <sheet name="General Information" sheetId="10" r:id="rId1"/>
    <sheet name="MA Minor" sheetId="2" r:id="rId2"/>
    <sheet name="CS Minor" sheetId="3" r:id="rId3"/>
    <sheet name="PHYS Minor" sheetId="13" r:id="rId4"/>
    <sheet name="ECE Double Info" sheetId="4" r:id="rId5"/>
    <sheet name="MA Major Info" sheetId="1" r:id="rId6"/>
    <sheet name="ECE + MA Triple Info"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13" l="1"/>
  <c r="E10" i="13"/>
  <c r="C10" i="13"/>
  <c r="C18" i="4"/>
  <c r="C18" i="8"/>
  <c r="H27" i="8"/>
  <c r="E13" i="3"/>
  <c r="C13" i="3"/>
  <c r="C27" i="4"/>
  <c r="H27" i="4"/>
  <c r="Q14" i="4"/>
  <c r="O14" i="4"/>
  <c r="J14" i="4"/>
  <c r="H14" i="4"/>
  <c r="C30" i="8"/>
  <c r="Q14" i="8"/>
  <c r="O14" i="8"/>
  <c r="J14" i="8"/>
  <c r="H14" i="8"/>
  <c r="E11" i="2"/>
  <c r="C11" i="2"/>
  <c r="Q7" i="3"/>
  <c r="R16" i="8" l="1"/>
  <c r="Q10" i="2"/>
  <c r="R16" i="4"/>
</calcChain>
</file>

<file path=xl/sharedStrings.xml><?xml version="1.0" encoding="utf-8"?>
<sst xmlns="http://schemas.openxmlformats.org/spreadsheetml/2006/main" count="597" uniqueCount="190">
  <si>
    <t>MA 16500</t>
  </si>
  <si>
    <t>MA 16600</t>
  </si>
  <si>
    <t>MA 26100</t>
  </si>
  <si>
    <t>MA 17500</t>
  </si>
  <si>
    <t>MA 35100</t>
  </si>
  <si>
    <t>MA 36300</t>
  </si>
  <si>
    <t>MA 45300</t>
  </si>
  <si>
    <t>ECE 30200</t>
  </si>
  <si>
    <t>ECE 22900</t>
  </si>
  <si>
    <t>ECE 31100</t>
  </si>
  <si>
    <t>PHYS 15200</t>
  </si>
  <si>
    <t>PHYS 25100</t>
  </si>
  <si>
    <t>MA 44100</t>
  </si>
  <si>
    <t>ECE 40500</t>
  </si>
  <si>
    <t>ECE 36800</t>
  </si>
  <si>
    <t>ENGL 13100</t>
  </si>
  <si>
    <t>ECE 35800</t>
  </si>
  <si>
    <t>ECE 33300</t>
  </si>
  <si>
    <t>ECE 48500</t>
  </si>
  <si>
    <t>ECE 42800</t>
  </si>
  <si>
    <t>ECE 43700</t>
  </si>
  <si>
    <t>ECE 43600</t>
  </si>
  <si>
    <t>ECE 46500</t>
  </si>
  <si>
    <t>ECE 46000</t>
  </si>
  <si>
    <t>Notes</t>
  </si>
  <si>
    <t>Credits</t>
  </si>
  <si>
    <t>Spring Only</t>
  </si>
  <si>
    <t>ENGR 12700</t>
  </si>
  <si>
    <t>ENGR 12800</t>
  </si>
  <si>
    <t>Subtotal</t>
  </si>
  <si>
    <t>EE Requirement</t>
  </si>
  <si>
    <t>Requirement</t>
  </si>
  <si>
    <t>Reduction</t>
  </si>
  <si>
    <t>MA  17500</t>
  </si>
  <si>
    <t>EE Covers</t>
  </si>
  <si>
    <t>-</t>
  </si>
  <si>
    <t>Disclaimer</t>
  </si>
  <si>
    <t>ECE Catalog Page</t>
  </si>
  <si>
    <t>https://catalog.pfw.edu/preview_program.php?catoid=62&amp;poid=16015&amp;returnto=3407</t>
  </si>
  <si>
    <t>https://catalog.pfw.edu/preview_program.php?catoid=62&amp;poid=16037&amp;returnto=3407</t>
  </si>
  <si>
    <t>https://catalog.pfw.edu/preview_program.php?catoid=62&amp;poid=16116&amp;returnto=3407</t>
  </si>
  <si>
    <t>Online/In-Person Spring Only</t>
  </si>
  <si>
    <t>Online/In-Person   Fall Only</t>
  </si>
  <si>
    <t>EE + CmpE Double Major Minimum Credit Requirement</t>
  </si>
  <si>
    <t>CS Minor Course Requirements</t>
  </si>
  <si>
    <t>CS  16100</t>
  </si>
  <si>
    <t>CS  16000</t>
  </si>
  <si>
    <t>CS 26000
or
ECE 36800</t>
  </si>
  <si>
    <r>
      <t>CS 20000</t>
    </r>
    <r>
      <rPr>
        <b/>
        <sz val="10"/>
        <color theme="1"/>
        <rFont val="Courier New"/>
        <family val="3"/>
      </rPr>
      <t>+</t>
    </r>
  </si>
  <si>
    <t>Math Minor Course Requirements</t>
  </si>
  <si>
    <t>ECE Covers</t>
  </si>
  <si>
    <t>CS Minor Minimum Credit Requirement</t>
  </si>
  <si>
    <t>https://catalog.pfw.edu/preview_program.php?catoid=62&amp;poid=16021&amp;returnto=3407</t>
  </si>
  <si>
    <t>CS Minor Catalog Page</t>
  </si>
  <si>
    <t>pitcherk@pfw.edu</t>
  </si>
  <si>
    <t>CS Department Contact Information</t>
  </si>
  <si>
    <t>Math Department Contact Information</t>
  </si>
  <si>
    <t>math@pfw.edu</t>
  </si>
  <si>
    <t>Math Minor Catalog Page</t>
  </si>
  <si>
    <t>https://catalog.pfw.edu/preview_program.php?catoid=62&amp;poid=16118&amp;returnto=3407</t>
  </si>
  <si>
    <t>Math Minor Minimum Credit Requirement</t>
  </si>
  <si>
    <t>Calculus</t>
  </si>
  <si>
    <t>Math Minor Application Form</t>
  </si>
  <si>
    <t>https://purdue.ca1.qualtrics.com/jfe/form/SV_eWmbmShbKBOS2Wy</t>
  </si>
  <si>
    <t>sites.pfw.edu/ece/ECEcurricula/2023_2024_GE.pdf</t>
  </si>
  <si>
    <t>See Gen Ed List Below</t>
  </si>
  <si>
    <t>Electrical Engineering (EE) Additional Requirements</t>
  </si>
  <si>
    <t xml:space="preserve">  Fall Only</t>
  </si>
  <si>
    <t xml:space="preserve"> MA 17500</t>
  </si>
  <si>
    <t>ECE 36200</t>
  </si>
  <si>
    <t>ECE 30100</t>
  </si>
  <si>
    <t>ECE 27000</t>
  </si>
  <si>
    <t>ECE 25500</t>
  </si>
  <si>
    <t>ECE 23000</t>
  </si>
  <si>
    <t>ECE 20800</t>
  </si>
  <si>
    <t>ECE 20700</t>
  </si>
  <si>
    <t>ECE 20200</t>
  </si>
  <si>
    <t>ECE 20100</t>
  </si>
  <si>
    <t>MA 46000</t>
  </si>
  <si>
    <r>
      <t xml:space="preserve">For the math minor, you can get </t>
    </r>
    <r>
      <rPr>
        <b/>
        <sz val="14"/>
        <color theme="1"/>
        <rFont val="Courier New"/>
        <family val="3"/>
      </rPr>
      <t xml:space="preserve">no more than 1 C- </t>
    </r>
    <r>
      <rPr>
        <sz val="14"/>
        <color theme="1"/>
        <rFont val="Courier New"/>
        <family val="3"/>
      </rPr>
      <t xml:space="preserve">in the courses used for the minor. Additionally, you must also have a </t>
    </r>
    <r>
      <rPr>
        <b/>
        <sz val="14"/>
        <color theme="1"/>
        <rFont val="Courier New"/>
        <family val="3"/>
      </rPr>
      <t>GPA of 2.3+</t>
    </r>
    <r>
      <rPr>
        <sz val="14"/>
        <color theme="1"/>
        <rFont val="Courier New"/>
        <family val="3"/>
      </rPr>
      <t xml:space="preserve"> for courses used for the minor.</t>
    </r>
  </si>
  <si>
    <t>NOTE for Minor Credit: READ ME</t>
  </si>
  <si>
    <t>Gen Ed (GE) Requirements for Mathematics</t>
  </si>
  <si>
    <t>GE A + B</t>
  </si>
  <si>
    <t>GE    C8</t>
  </si>
  <si>
    <t>GE    B7</t>
  </si>
  <si>
    <t>GE    B6</t>
  </si>
  <si>
    <t>GE    B5</t>
  </si>
  <si>
    <t>GE    B4</t>
  </si>
  <si>
    <t>GE    A3</t>
  </si>
  <si>
    <t>GE    A2</t>
  </si>
  <si>
    <t>GE    A1</t>
  </si>
  <si>
    <t xml:space="preserve">  MA 16500</t>
  </si>
  <si>
    <t xml:space="preserve"> COM 11400</t>
  </si>
  <si>
    <t xml:space="preserve"> CHM 11500</t>
  </si>
  <si>
    <t xml:space="preserve"> ECE 40500</t>
  </si>
  <si>
    <t xml:space="preserve">  MA 16600
PHYS 15200</t>
  </si>
  <si>
    <t xml:space="preserve">  GE    B5</t>
  </si>
  <si>
    <t xml:space="preserve">  GE    B6</t>
  </si>
  <si>
    <t>Science Course Requirements for Mathematics</t>
  </si>
  <si>
    <t>Science</t>
  </si>
  <si>
    <t>Waived Requirements due to 2nd Major</t>
  </si>
  <si>
    <t>Foreign Language</t>
  </si>
  <si>
    <t>Elective</t>
  </si>
  <si>
    <t>ECE 42800
or
ECE 44901</t>
  </si>
  <si>
    <t>ENGL 23301</t>
  </si>
  <si>
    <t xml:space="preserve">  MA 10500</t>
  </si>
  <si>
    <t>Core and Elective Course Requirements for Mathematics</t>
  </si>
  <si>
    <t>IMPORTANT NOTICE ABOUT YELLOW HIGHLIGHTED CLASSES</t>
  </si>
  <si>
    <r>
      <t xml:space="preserve">Yellow highlighted courses indicate </t>
    </r>
    <r>
      <rPr>
        <b/>
        <sz val="10"/>
        <color theme="1"/>
        <rFont val="Courier New"/>
        <family val="3"/>
      </rPr>
      <t>additional classes</t>
    </r>
    <r>
      <rPr>
        <sz val="10"/>
        <color theme="1"/>
        <rFont val="Courier New"/>
        <family val="3"/>
      </rPr>
      <t xml:space="preserve"> that need to be completed alongside an EE single major to complete the additional degree option(s)</t>
    </r>
  </si>
  <si>
    <t>Gen Ed Eligible Course List (B5 and B6 Courses)</t>
  </si>
  <si>
    <t>ECE 40601</t>
  </si>
  <si>
    <t>ECE 40602</t>
  </si>
  <si>
    <t>Need Senior Standing</t>
  </si>
  <si>
    <t>Senior standing requires that ECE 362 has been completed and that you have 90 credits applied to your ECE degree (can check on MyBlueprint).</t>
  </si>
  <si>
    <t xml:space="preserve"> EE    T1</t>
  </si>
  <si>
    <t xml:space="preserve"> EE T1/T2</t>
  </si>
  <si>
    <t xml:space="preserve"> EE    T2</t>
  </si>
  <si>
    <t>Need 1 EE T1, choose from TE List</t>
  </si>
  <si>
    <t xml:space="preserve">        In-Person Spring Only </t>
  </si>
  <si>
    <r>
      <t xml:space="preserve">CS 30600 is </t>
    </r>
    <r>
      <rPr>
        <b/>
        <sz val="10"/>
        <color theme="1"/>
        <rFont val="Courier New"/>
        <family val="3"/>
      </rPr>
      <t>not</t>
    </r>
    <r>
      <rPr>
        <sz val="10"/>
        <color theme="1"/>
        <rFont val="Courier New"/>
        <family val="3"/>
      </rPr>
      <t xml:space="preserve"> accepted</t>
    </r>
  </si>
  <si>
    <t xml:space="preserve">       In-Person Spring Only</t>
  </si>
  <si>
    <t xml:space="preserve"> MA 36300</t>
  </si>
  <si>
    <t xml:space="preserve"> MA 35100</t>
  </si>
  <si>
    <t xml:space="preserve"> MA 26100</t>
  </si>
  <si>
    <t xml:space="preserve"> MA 16600</t>
  </si>
  <si>
    <t xml:space="preserve"> MA 16500</t>
  </si>
  <si>
    <t>Math Major Catalog Page</t>
  </si>
  <si>
    <r>
      <t>MA/STAT 20000</t>
    </r>
    <r>
      <rPr>
        <b/>
        <sz val="10"/>
        <color theme="1"/>
        <rFont val="Courier New"/>
        <family val="3"/>
      </rPr>
      <t>+</t>
    </r>
  </si>
  <si>
    <t xml:space="preserve">MA/STAT       </t>
  </si>
  <si>
    <t xml:space="preserve">MA/STAT/CS    </t>
  </si>
  <si>
    <t>Acronym</t>
  </si>
  <si>
    <t>Meaning</t>
  </si>
  <si>
    <t>ECE</t>
  </si>
  <si>
    <t>Electrical and Computer Engineering</t>
  </si>
  <si>
    <t>EE</t>
  </si>
  <si>
    <t>Electrical Engineering</t>
  </si>
  <si>
    <t>Computer Engineering</t>
  </si>
  <si>
    <t>GE</t>
  </si>
  <si>
    <t>General Education</t>
  </si>
  <si>
    <t>TE</t>
  </si>
  <si>
    <t>EE T1</t>
  </si>
  <si>
    <t>Electrical Engineering Group 1 Tech Elective</t>
  </si>
  <si>
    <t>Tech Elective</t>
  </si>
  <si>
    <t>EE T2</t>
  </si>
  <si>
    <t>Electrical Engineering Group 2 Tech Elective</t>
  </si>
  <si>
    <t>Computer Engineering Group 1 Tech Elective</t>
  </si>
  <si>
    <t>Computer Engineering Group 2 Tech Elective</t>
  </si>
  <si>
    <t>This spreadsheet is information only. For detailed requirements of the different majors and minors, please visit the corresponding PFW catalog pages for each degree or contact the respective department. Links for the catalog pages and contact info for relevant departments are contained in the tabs for the degree requirements.</t>
  </si>
  <si>
    <t>EE Catalog Page</t>
  </si>
  <si>
    <t>Note for those interested in a Math Major</t>
  </si>
  <si>
    <t>Spreadsheet Description</t>
  </si>
  <si>
    <r>
      <t>Created by</t>
    </r>
    <r>
      <rPr>
        <b/>
        <sz val="10"/>
        <color theme="1"/>
        <rFont val="Courier New"/>
        <family val="3"/>
      </rPr>
      <t xml:space="preserve"> </t>
    </r>
    <r>
      <rPr>
        <sz val="10"/>
        <color theme="1"/>
        <rFont val="Courier New"/>
        <family val="3"/>
      </rPr>
      <t>Jacob Lister</t>
    </r>
  </si>
  <si>
    <t>Multi - Major Info Spreadsheet Version 4</t>
  </si>
  <si>
    <t>CPE</t>
  </si>
  <si>
    <t>CPE T1</t>
  </si>
  <si>
    <t>CPE T2</t>
  </si>
  <si>
    <t>Computer Engineering (CPE) Additional Requirements</t>
  </si>
  <si>
    <t>CPE Requirement</t>
  </si>
  <si>
    <t>CPE Covers</t>
  </si>
  <si>
    <r>
      <t xml:space="preserve">For a math major, </t>
    </r>
    <r>
      <rPr>
        <b/>
        <u/>
        <sz val="10"/>
        <color theme="1"/>
        <rFont val="Courier New"/>
        <family val="3"/>
      </rPr>
      <t>only 3 extra classes need to be taken</t>
    </r>
    <r>
      <rPr>
        <sz val="10"/>
        <color theme="1"/>
        <rFont val="Courier New"/>
        <family val="3"/>
      </rPr>
      <t>, MA 44100, MA 45300, and MA 46000. All other requirements for the major major are waived or fulfilled by courses required for ECE students.</t>
    </r>
  </si>
  <si>
    <t>https://catalog.pfw.edu/preview_program.php?catoid=62&amp;poid=16155</t>
  </si>
  <si>
    <t>physics@pfw.edu</t>
  </si>
  <si>
    <t>ECE Requirement</t>
  </si>
  <si>
    <t>TE2 for EE and CPE</t>
  </si>
  <si>
    <t>PHYS 30000+</t>
  </si>
  <si>
    <t xml:space="preserve">PHYS 34200 </t>
  </si>
  <si>
    <t xml:space="preserve">PHYS 25100 </t>
  </si>
  <si>
    <t xml:space="preserve">PHYS 15200 </t>
  </si>
  <si>
    <t>PHYS Minor Minimum Credit Requirement</t>
  </si>
  <si>
    <t>PHYS Minor Catalog Page</t>
  </si>
  <si>
    <t>PHYS Department Contact Information</t>
  </si>
  <si>
    <r>
      <t xml:space="preserve">PHYS 30200 is </t>
    </r>
    <r>
      <rPr>
        <b/>
        <sz val="10"/>
        <color theme="1"/>
        <rFont val="Courier New"/>
        <family val="3"/>
      </rPr>
      <t>not</t>
    </r>
    <r>
      <rPr>
        <sz val="10"/>
        <color theme="1"/>
        <rFont val="Courier New"/>
        <family val="3"/>
      </rPr>
      <t xml:space="preserve"> accepted</t>
    </r>
  </si>
  <si>
    <t>This spreadsheet contains information that students who are condsidering adding majors or minors. This specific document details the requirements for each minor commonly added by ECE majors. Additionally, there are pages detailing the requirements for an ECE double major, ECE + MA triple major, and information about adding an MA major to a single major.</t>
  </si>
  <si>
    <t>Document Updates</t>
  </si>
  <si>
    <t>Common Acronyms and Meanings</t>
  </si>
  <si>
    <t>CPE Catalog Page</t>
  </si>
  <si>
    <t>EE + CPE + MA Triple Major Minimum Credit Requirement</t>
  </si>
  <si>
    <t xml:space="preserve">  CPE    T1  </t>
  </si>
  <si>
    <t xml:space="preserve"> CPE T1/T2 </t>
  </si>
  <si>
    <t>Gen Ed (GE) Requirements for both EE and CPE</t>
  </si>
  <si>
    <t>Required ECE Courses for both EE and CPE</t>
  </si>
  <si>
    <t>Required Math Courses for both EE and CPE</t>
  </si>
  <si>
    <t>CPE Requirement, EE T2</t>
  </si>
  <si>
    <t>EE requirement, CPE T2 (Spring Only)</t>
  </si>
  <si>
    <t>42800 is EE requirement, CPE T1 (Fall Only)
44901 is T1 for both (Fall every 2 years)</t>
  </si>
  <si>
    <t>Gen (GE) Ed Requirements for both EE and CPE</t>
  </si>
  <si>
    <t>CPE Requirement, EE T2 Elective</t>
  </si>
  <si>
    <t>CPE Requirement, EE T2 Elective
CS 260 is Fall and Spring
ECE 368 is Fall Only</t>
  </si>
  <si>
    <t>For questions or clarifications about the content of the spreadsheet, email Dr. Wang (wang@pfw.edu) or the spreadsheet author (aldrjt01@pfw.edu).</t>
  </si>
  <si>
    <t>Changed CmpE acronym to CPE, and pages are updated to reflect that change.
Updated TE info pages to have up to date next offered dates.
Tech Elective offering information has been moved to a separate spreasheet. (ECE_TE_Extra_Info.xslx)
Bingo sheets for multi - major combinations has been moved to a separate spreadsheet. (ECE_Multi_Major_Bingo_Sheets.xslx)
Created bingo sheets for EE + MA and CPE + MA double majors.
Created info page for PHYS minor.
Other minor changes occured for consistency and readability and to fix initial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</si>
</sst>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30"/>
      <color theme="1"/>
      <name val="Courier New"/>
      <family val="3"/>
    </font>
    <font>
      <b/>
      <sz val="16"/>
      <color theme="1"/>
      <name val="Courier New"/>
      <family val="3"/>
    </font>
    <font>
      <b/>
      <sz val="14"/>
      <color theme="1"/>
      <name val="Courier New"/>
      <family val="3"/>
    </font>
    <font>
      <b/>
      <sz val="10"/>
      <color theme="1"/>
      <name val="Courier New"/>
      <family val="3"/>
    </font>
    <font>
      <sz val="10"/>
      <color theme="1"/>
      <name val="Courier New"/>
      <family val="3"/>
    </font>
    <font>
      <u/>
      <sz val="11"/>
      <color theme="10"/>
      <name val="Calibri"/>
      <family val="2"/>
      <scheme val="minor"/>
    </font>
    <font>
      <b/>
      <sz val="10"/>
      <name val="Courier New"/>
      <family val="3"/>
    </font>
    <font>
      <sz val="10"/>
      <color theme="10"/>
      <name val="Courier New"/>
      <family val="3"/>
    </font>
    <font>
      <b/>
      <sz val="16"/>
      <color rgb="FFFF0000"/>
      <name val="Courier New"/>
      <family val="3"/>
    </font>
    <font>
      <b/>
      <u/>
      <sz val="30"/>
      <color theme="1"/>
      <name val="Courier New"/>
      <family val="3"/>
    </font>
    <font>
      <b/>
      <sz val="10"/>
      <color rgb="FFFF0000"/>
      <name val="Courier New"/>
      <family val="3"/>
    </font>
    <font>
      <sz val="14"/>
      <color theme="1"/>
      <name val="Courier New"/>
      <family val="3"/>
    </font>
    <font>
      <b/>
      <sz val="12"/>
      <color rgb="FFFF0000"/>
      <name val="Courier New"/>
      <family val="3"/>
    </font>
    <font>
      <b/>
      <u/>
      <sz val="26"/>
      <color rgb="FFFF0000"/>
      <name val="Courier New"/>
      <family val="3"/>
    </font>
    <font>
      <b/>
      <u/>
      <sz val="10"/>
      <color theme="1"/>
      <name val="Courier New"/>
      <family val="3"/>
    </font>
    <font>
      <u/>
      <sz val="10"/>
      <color theme="10"/>
      <name val="Courier New"/>
      <family val="3"/>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9"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37">
    <xf numFmtId="0" fontId="0" fillId="0" borderId="0" xfId="0"/>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4" borderId="4" xfId="0" applyFont="1" applyFill="1" applyBorder="1" applyAlignment="1">
      <alignment horizontal="center" vertical="center"/>
    </xf>
    <xf numFmtId="0" fontId="6" fillId="4"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5" fillId="4" borderId="9"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6" fillId="4"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5" borderId="9"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5" fillId="0" borderId="0" xfId="0" applyFont="1" applyAlignment="1">
      <alignment vertical="center"/>
    </xf>
    <xf numFmtId="0" fontId="6" fillId="4" borderId="9"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0" xfId="0" applyFont="1" applyFill="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5" fillId="3" borderId="14"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Alignment="1">
      <alignment horizontal="center" vertical="center"/>
    </xf>
    <xf numFmtId="0" fontId="10" fillId="4" borderId="5" xfId="0" applyFont="1" applyFill="1" applyBorder="1" applyAlignment="1">
      <alignment horizontal="center" vertical="center"/>
    </xf>
    <xf numFmtId="0" fontId="6" fillId="0" borderId="0" xfId="0" applyFont="1" applyAlignment="1">
      <alignment horizontal="left" vertical="center"/>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1" fillId="4" borderId="11"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9" fillId="4" borderId="6"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0" xfId="0" applyFont="1" applyFill="1" applyAlignment="1">
      <alignment horizontal="center" vertical="center"/>
    </xf>
    <xf numFmtId="0" fontId="15" fillId="4" borderId="5"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Alignment="1">
      <alignment horizontal="center" vertical="center"/>
    </xf>
    <xf numFmtId="0" fontId="14" fillId="2"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0"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9" xfId="0" applyFont="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6" fillId="6"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0" xfId="0" applyFont="1" applyFill="1" applyAlignment="1">
      <alignment horizontal="left" vertical="top" wrapText="1"/>
    </xf>
    <xf numFmtId="0" fontId="6" fillId="6" borderId="5"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6" borderId="8" xfId="0" applyFont="1" applyFill="1" applyBorder="1" applyAlignment="1">
      <alignment horizontal="left" vertical="top"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9" fillId="5" borderId="6" xfId="1"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0" xfId="0" applyFont="1" applyFill="1" applyAlignment="1">
      <alignment horizontal="left" vertical="top"/>
    </xf>
    <xf numFmtId="0" fontId="6" fillId="4" borderId="5"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8" xfId="0" applyFont="1" applyFill="1" applyBorder="1" applyAlignment="1">
      <alignment horizontal="left" vertical="top"/>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6600"/>
      <color rgb="FFFF5050"/>
      <color rgb="FFFFCCCC"/>
      <color rgb="FFCCE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catalog.pfw.edu/preview_program.php?catoid=62&amp;poid=16118&amp;returnto=3407" TargetMode="External"/><Relationship Id="rId2" Type="http://schemas.openxmlformats.org/officeDocument/2006/relationships/hyperlink" Target="https://purdue.ca1.qualtrics.com/jfe/form/SV_eWmbmShbKBOS2Wy" TargetMode="External"/><Relationship Id="rId1" Type="http://schemas.openxmlformats.org/officeDocument/2006/relationships/hyperlink" Target="mailto:math@pfw.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itcherk@pfw.edu" TargetMode="External"/><Relationship Id="rId1" Type="http://schemas.openxmlformats.org/officeDocument/2006/relationships/hyperlink" Target="https://catalog.pfw.edu/preview_program.php?catoid=62&amp;poid=16021&amp;returnto=3407"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catalog.pfw.edu/preview_program.php?catoid=62&amp;poid=16155" TargetMode="External"/><Relationship Id="rId1" Type="http://schemas.openxmlformats.org/officeDocument/2006/relationships/hyperlink" Target="mailto:physics@pfw.ed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atalog.pfw.edu/preview_program.php?catoid=62&amp;poid=16015&amp;returnto=3407" TargetMode="External"/><Relationship Id="rId2" Type="http://schemas.openxmlformats.org/officeDocument/2006/relationships/hyperlink" Target="https://sites.pfw.edu/ece/ECEcurricula/2023_2024_GE.pdf" TargetMode="External"/><Relationship Id="rId1" Type="http://schemas.openxmlformats.org/officeDocument/2006/relationships/hyperlink" Target="https://catalog.pfw.edu/preview_program.php?catoid=62&amp;poid=16037&amp;returnto=3407"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ath@pfw.edu" TargetMode="External"/><Relationship Id="rId1" Type="http://schemas.openxmlformats.org/officeDocument/2006/relationships/hyperlink" Target="https://catalog.pfw.edu/preview_program.php?catoid=62&amp;poid=16116&amp;returnto=340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atalog.pfw.edu/preview_program.php?catoid=62&amp;poid=16116&amp;returnto=3407" TargetMode="External"/><Relationship Id="rId2" Type="http://schemas.openxmlformats.org/officeDocument/2006/relationships/hyperlink" Target="https://catalog.pfw.edu/preview_program.php?catoid=62&amp;poid=16015&amp;returnto=3407" TargetMode="External"/><Relationship Id="rId1" Type="http://schemas.openxmlformats.org/officeDocument/2006/relationships/hyperlink" Target="https://catalog.pfw.edu/preview_program.php?catoid=62&amp;poid=16037&amp;returnto=3407" TargetMode="External"/><Relationship Id="rId5" Type="http://schemas.openxmlformats.org/officeDocument/2006/relationships/hyperlink" Target="mailto:math@pfw.edu" TargetMode="External"/><Relationship Id="rId4" Type="http://schemas.openxmlformats.org/officeDocument/2006/relationships/hyperlink" Target="https://sites.pfw.edu/ece/ECEcurricula/2023_2024_G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B934-FDC8-493A-B48C-3AC4C9C3E332}">
  <dimension ref="B1:V25"/>
  <sheetViews>
    <sheetView tabSelected="1" workbookViewId="0"/>
  </sheetViews>
  <sheetFormatPr defaultColWidth="8.88671875" defaultRowHeight="13.8" x14ac:dyDescent="0.3"/>
  <cols>
    <col min="1" max="1" width="3.6640625" style="1" customWidth="1"/>
    <col min="2" max="10" width="8.88671875" style="1"/>
    <col min="11" max="11" width="4.109375" style="1" customWidth="1"/>
    <col min="12" max="16384" width="8.88671875" style="1"/>
  </cols>
  <sheetData>
    <row r="1" spans="2:22" ht="14.4" thickBot="1" x14ac:dyDescent="0.35"/>
    <row r="2" spans="2:22" ht="13.95" customHeight="1" thickBot="1" x14ac:dyDescent="0.35">
      <c r="B2" s="74" t="s">
        <v>150</v>
      </c>
      <c r="C2" s="75"/>
      <c r="D2" s="75"/>
      <c r="E2" s="75"/>
      <c r="F2" s="75"/>
      <c r="G2" s="75"/>
      <c r="H2" s="75"/>
      <c r="I2" s="75"/>
      <c r="J2" s="76"/>
      <c r="L2" s="65" t="s">
        <v>174</v>
      </c>
      <c r="M2" s="80"/>
      <c r="N2" s="80"/>
      <c r="O2" s="80"/>
      <c r="P2" s="80"/>
      <c r="Q2" s="80"/>
      <c r="R2" s="80"/>
      <c r="S2" s="66"/>
      <c r="T2" s="33"/>
    </row>
    <row r="3" spans="2:22" ht="14.4" thickBot="1" x14ac:dyDescent="0.35">
      <c r="B3" s="77"/>
      <c r="C3" s="78"/>
      <c r="D3" s="78"/>
      <c r="E3" s="78"/>
      <c r="F3" s="78"/>
      <c r="G3" s="78"/>
      <c r="H3" s="78"/>
      <c r="I3" s="78"/>
      <c r="J3" s="79"/>
      <c r="L3" s="65" t="s">
        <v>130</v>
      </c>
      <c r="M3" s="66"/>
      <c r="N3" s="65" t="s">
        <v>131</v>
      </c>
      <c r="O3" s="80"/>
      <c r="P3" s="80"/>
      <c r="Q3" s="80"/>
      <c r="R3" s="80"/>
      <c r="S3" s="66"/>
    </row>
    <row r="4" spans="2:22" x14ac:dyDescent="0.3">
      <c r="B4" s="41" t="s">
        <v>172</v>
      </c>
      <c r="C4" s="42"/>
      <c r="D4" s="42"/>
      <c r="E4" s="42"/>
      <c r="F4" s="42"/>
      <c r="G4" s="42"/>
      <c r="H4" s="42"/>
      <c r="I4" s="42"/>
      <c r="J4" s="43"/>
      <c r="L4" s="67" t="s">
        <v>132</v>
      </c>
      <c r="M4" s="68"/>
      <c r="N4" s="84" t="s">
        <v>133</v>
      </c>
      <c r="O4" s="84"/>
      <c r="P4" s="84"/>
      <c r="Q4" s="84"/>
      <c r="R4" s="84"/>
      <c r="S4" s="70"/>
    </row>
    <row r="5" spans="2:22" x14ac:dyDescent="0.3">
      <c r="B5" s="44"/>
      <c r="C5" s="45"/>
      <c r="D5" s="45"/>
      <c r="E5" s="45"/>
      <c r="F5" s="45"/>
      <c r="G5" s="45"/>
      <c r="H5" s="45"/>
      <c r="I5" s="45"/>
      <c r="J5" s="46"/>
      <c r="L5" s="69" t="s">
        <v>134</v>
      </c>
      <c r="M5" s="70"/>
      <c r="N5" s="84" t="s">
        <v>135</v>
      </c>
      <c r="O5" s="84"/>
      <c r="P5" s="84"/>
      <c r="Q5" s="84"/>
      <c r="R5" s="84"/>
      <c r="S5" s="70"/>
    </row>
    <row r="6" spans="2:22" x14ac:dyDescent="0.3">
      <c r="B6" s="44"/>
      <c r="C6" s="45"/>
      <c r="D6" s="45"/>
      <c r="E6" s="45"/>
      <c r="F6" s="45"/>
      <c r="G6" s="45"/>
      <c r="H6" s="45"/>
      <c r="I6" s="45"/>
      <c r="J6" s="46"/>
      <c r="L6" s="69" t="s">
        <v>153</v>
      </c>
      <c r="M6" s="70"/>
      <c r="N6" s="84" t="s">
        <v>136</v>
      </c>
      <c r="O6" s="84"/>
      <c r="P6" s="84"/>
      <c r="Q6" s="84"/>
      <c r="R6" s="84"/>
      <c r="S6" s="70"/>
    </row>
    <row r="7" spans="2:22" x14ac:dyDescent="0.3">
      <c r="B7" s="44"/>
      <c r="C7" s="45"/>
      <c r="D7" s="45"/>
      <c r="E7" s="45"/>
      <c r="F7" s="45"/>
      <c r="G7" s="45"/>
      <c r="H7" s="45"/>
      <c r="I7" s="45"/>
      <c r="J7" s="46"/>
      <c r="L7" s="69" t="s">
        <v>137</v>
      </c>
      <c r="M7" s="70"/>
      <c r="N7" s="69" t="s">
        <v>138</v>
      </c>
      <c r="O7" s="84"/>
      <c r="P7" s="84"/>
      <c r="Q7" s="84"/>
      <c r="R7" s="84"/>
      <c r="S7" s="70"/>
    </row>
    <row r="8" spans="2:22" x14ac:dyDescent="0.3">
      <c r="B8" s="44"/>
      <c r="C8" s="45"/>
      <c r="D8" s="45"/>
      <c r="E8" s="45"/>
      <c r="F8" s="45"/>
      <c r="G8" s="45"/>
      <c r="H8" s="45"/>
      <c r="I8" s="45"/>
      <c r="J8" s="46"/>
      <c r="L8" s="69" t="s">
        <v>139</v>
      </c>
      <c r="M8" s="70"/>
      <c r="N8" s="69" t="s">
        <v>142</v>
      </c>
      <c r="O8" s="84"/>
      <c r="P8" s="84"/>
      <c r="Q8" s="84"/>
      <c r="R8" s="84"/>
      <c r="S8" s="70"/>
    </row>
    <row r="9" spans="2:22" x14ac:dyDescent="0.3">
      <c r="B9" s="44"/>
      <c r="C9" s="45"/>
      <c r="D9" s="45"/>
      <c r="E9" s="45"/>
      <c r="F9" s="45"/>
      <c r="G9" s="45"/>
      <c r="H9" s="45"/>
      <c r="I9" s="45"/>
      <c r="J9" s="46"/>
      <c r="L9" s="69" t="s">
        <v>140</v>
      </c>
      <c r="M9" s="70"/>
      <c r="N9" s="69" t="s">
        <v>141</v>
      </c>
      <c r="O9" s="84"/>
      <c r="P9" s="84"/>
      <c r="Q9" s="84"/>
      <c r="R9" s="84"/>
      <c r="S9" s="70"/>
    </row>
    <row r="10" spans="2:22" ht="13.95" customHeight="1" thickBot="1" x14ac:dyDescent="0.35">
      <c r="B10" s="47"/>
      <c r="C10" s="48"/>
      <c r="D10" s="48"/>
      <c r="E10" s="48"/>
      <c r="F10" s="48"/>
      <c r="G10" s="48"/>
      <c r="H10" s="48"/>
      <c r="I10" s="48"/>
      <c r="J10" s="49"/>
      <c r="L10" s="69" t="s">
        <v>143</v>
      </c>
      <c r="M10" s="70"/>
      <c r="N10" s="69" t="s">
        <v>144</v>
      </c>
      <c r="O10" s="84"/>
      <c r="P10" s="84"/>
      <c r="Q10" s="84"/>
      <c r="R10" s="84"/>
      <c r="S10" s="70"/>
    </row>
    <row r="11" spans="2:22" ht="13.95" customHeight="1" thickBot="1" x14ac:dyDescent="0.35">
      <c r="L11" s="69" t="s">
        <v>154</v>
      </c>
      <c r="M11" s="70"/>
      <c r="N11" s="69" t="s">
        <v>145</v>
      </c>
      <c r="O11" s="84"/>
      <c r="P11" s="84"/>
      <c r="Q11" s="84"/>
      <c r="R11" s="84"/>
      <c r="S11" s="70"/>
    </row>
    <row r="12" spans="2:22" ht="13.95" customHeight="1" thickBot="1" x14ac:dyDescent="0.35">
      <c r="B12" s="50" t="s">
        <v>36</v>
      </c>
      <c r="C12" s="51"/>
      <c r="D12" s="51"/>
      <c r="E12" s="51"/>
      <c r="F12" s="51"/>
      <c r="G12" s="51"/>
      <c r="H12" s="51"/>
      <c r="I12" s="51"/>
      <c r="J12" s="52"/>
      <c r="L12" s="69" t="s">
        <v>155</v>
      </c>
      <c r="M12" s="70"/>
      <c r="N12" s="69" t="s">
        <v>146</v>
      </c>
      <c r="O12" s="84"/>
      <c r="P12" s="84"/>
      <c r="Q12" s="84"/>
      <c r="R12" s="84"/>
      <c r="S12" s="70"/>
    </row>
    <row r="13" spans="2:22" ht="14.4" thickBot="1" x14ac:dyDescent="0.35">
      <c r="B13" s="81"/>
      <c r="C13" s="82"/>
      <c r="D13" s="82"/>
      <c r="E13" s="82"/>
      <c r="F13" s="82"/>
      <c r="G13" s="82"/>
      <c r="H13" s="82"/>
      <c r="I13" s="82"/>
      <c r="J13" s="83"/>
      <c r="L13" s="71"/>
      <c r="M13" s="72"/>
      <c r="N13" s="72"/>
      <c r="O13" s="72"/>
      <c r="P13" s="72"/>
      <c r="Q13" s="72"/>
      <c r="R13" s="72"/>
      <c r="S13" s="73"/>
    </row>
    <row r="14" spans="2:22" ht="13.95" customHeight="1" thickBot="1" x14ac:dyDescent="0.35">
      <c r="B14" s="41" t="s">
        <v>147</v>
      </c>
      <c r="C14" s="42"/>
      <c r="D14" s="42"/>
      <c r="E14" s="42"/>
      <c r="F14" s="42"/>
      <c r="G14" s="42"/>
      <c r="H14" s="42"/>
      <c r="I14" s="42"/>
      <c r="J14" s="43"/>
    </row>
    <row r="15" spans="2:22" ht="14.4" customHeight="1" x14ac:dyDescent="0.3">
      <c r="B15" s="44"/>
      <c r="C15" s="45"/>
      <c r="D15" s="45"/>
      <c r="E15" s="45"/>
      <c r="F15" s="45"/>
      <c r="G15" s="45"/>
      <c r="H15" s="45"/>
      <c r="I15" s="45"/>
      <c r="J15" s="46"/>
      <c r="L15" s="50" t="s">
        <v>173</v>
      </c>
      <c r="M15" s="51"/>
      <c r="N15" s="51"/>
      <c r="O15" s="51"/>
      <c r="P15" s="51"/>
      <c r="Q15" s="51"/>
      <c r="R15" s="51"/>
      <c r="S15" s="51"/>
      <c r="T15" s="51"/>
      <c r="U15" s="51"/>
      <c r="V15" s="52"/>
    </row>
    <row r="16" spans="2:22" ht="14.4" customHeight="1" thickBot="1" x14ac:dyDescent="0.35">
      <c r="B16" s="44"/>
      <c r="C16" s="45"/>
      <c r="D16" s="45"/>
      <c r="E16" s="45"/>
      <c r="F16" s="45"/>
      <c r="G16" s="45"/>
      <c r="H16" s="45"/>
      <c r="I16" s="45"/>
      <c r="J16" s="46"/>
      <c r="L16" s="53"/>
      <c r="M16" s="54"/>
      <c r="N16" s="54"/>
      <c r="O16" s="54"/>
      <c r="P16" s="54"/>
      <c r="Q16" s="54"/>
      <c r="R16" s="54"/>
      <c r="S16" s="54"/>
      <c r="T16" s="54"/>
      <c r="U16" s="54"/>
      <c r="V16" s="55"/>
    </row>
    <row r="17" spans="2:22" ht="14.4" customHeight="1" x14ac:dyDescent="0.3">
      <c r="B17" s="44"/>
      <c r="C17" s="45"/>
      <c r="D17" s="45"/>
      <c r="E17" s="45"/>
      <c r="F17" s="45"/>
      <c r="G17" s="45"/>
      <c r="H17" s="45"/>
      <c r="I17" s="45"/>
      <c r="J17" s="46"/>
      <c r="L17" s="41" t="s">
        <v>189</v>
      </c>
      <c r="M17" s="42"/>
      <c r="N17" s="42"/>
      <c r="O17" s="42"/>
      <c r="P17" s="42"/>
      <c r="Q17" s="42"/>
      <c r="R17" s="42"/>
      <c r="S17" s="42"/>
      <c r="T17" s="42"/>
      <c r="U17" s="42"/>
      <c r="V17" s="43"/>
    </row>
    <row r="18" spans="2:22" ht="14.4" customHeight="1" thickBot="1" x14ac:dyDescent="0.35">
      <c r="B18" s="47"/>
      <c r="C18" s="48"/>
      <c r="D18" s="48"/>
      <c r="E18" s="48"/>
      <c r="F18" s="48"/>
      <c r="G18" s="48"/>
      <c r="H18" s="48"/>
      <c r="I18" s="48"/>
      <c r="J18" s="49"/>
      <c r="L18" s="44"/>
      <c r="M18" s="45"/>
      <c r="N18" s="45"/>
      <c r="O18" s="45"/>
      <c r="P18" s="45"/>
      <c r="Q18" s="45"/>
      <c r="R18" s="45"/>
      <c r="S18" s="45"/>
      <c r="T18" s="45"/>
      <c r="U18" s="45"/>
      <c r="V18" s="46"/>
    </row>
    <row r="19" spans="2:22" ht="15" customHeight="1" thickBot="1" x14ac:dyDescent="0.35">
      <c r="L19" s="44"/>
      <c r="M19" s="45"/>
      <c r="N19" s="45"/>
      <c r="O19" s="45"/>
      <c r="P19" s="45"/>
      <c r="Q19" s="45"/>
      <c r="R19" s="45"/>
      <c r="S19" s="45"/>
      <c r="T19" s="45"/>
      <c r="U19" s="45"/>
      <c r="V19" s="46"/>
    </row>
    <row r="20" spans="2:22" ht="15" customHeight="1" thickBot="1" x14ac:dyDescent="0.35">
      <c r="B20" s="35" t="s">
        <v>152</v>
      </c>
      <c r="C20" s="36"/>
      <c r="D20" s="36"/>
      <c r="E20" s="36"/>
      <c r="F20" s="36"/>
      <c r="G20" s="36"/>
      <c r="H20" s="36"/>
      <c r="I20" s="36"/>
      <c r="J20" s="37"/>
      <c r="L20" s="44"/>
      <c r="M20" s="45"/>
      <c r="N20" s="45"/>
      <c r="O20" s="45"/>
      <c r="P20" s="45"/>
      <c r="Q20" s="45"/>
      <c r="R20" s="45"/>
      <c r="S20" s="45"/>
      <c r="T20" s="45"/>
      <c r="U20" s="45"/>
      <c r="V20" s="46"/>
    </row>
    <row r="21" spans="2:22" ht="15" customHeight="1" thickBot="1" x14ac:dyDescent="0.35">
      <c r="B21" s="38" t="s">
        <v>151</v>
      </c>
      <c r="C21" s="39"/>
      <c r="D21" s="39"/>
      <c r="E21" s="39"/>
      <c r="F21" s="39"/>
      <c r="G21" s="39"/>
      <c r="H21" s="39"/>
      <c r="I21" s="39"/>
      <c r="J21" s="40"/>
      <c r="L21" s="44"/>
      <c r="M21" s="45"/>
      <c r="N21" s="45"/>
      <c r="O21" s="45"/>
      <c r="P21" s="45"/>
      <c r="Q21" s="45"/>
      <c r="R21" s="45"/>
      <c r="S21" s="45"/>
      <c r="T21" s="45"/>
      <c r="U21" s="45"/>
      <c r="V21" s="46"/>
    </row>
    <row r="22" spans="2:22" ht="14.4" customHeight="1" x14ac:dyDescent="0.3">
      <c r="B22" s="56" t="s">
        <v>188</v>
      </c>
      <c r="C22" s="57"/>
      <c r="D22" s="57"/>
      <c r="E22" s="57"/>
      <c r="F22" s="57"/>
      <c r="G22" s="57"/>
      <c r="H22" s="57"/>
      <c r="I22" s="57"/>
      <c r="J22" s="58"/>
      <c r="L22" s="44"/>
      <c r="M22" s="45"/>
      <c r="N22" s="45"/>
      <c r="O22" s="45"/>
      <c r="P22" s="45"/>
      <c r="Q22" s="45"/>
      <c r="R22" s="45"/>
      <c r="S22" s="45"/>
      <c r="T22" s="45"/>
      <c r="U22" s="45"/>
      <c r="V22" s="46"/>
    </row>
    <row r="23" spans="2:22" ht="14.4" customHeight="1" x14ac:dyDescent="0.3">
      <c r="B23" s="59"/>
      <c r="C23" s="60"/>
      <c r="D23" s="60"/>
      <c r="E23" s="60"/>
      <c r="F23" s="60"/>
      <c r="G23" s="60"/>
      <c r="H23" s="60"/>
      <c r="I23" s="60"/>
      <c r="J23" s="61"/>
      <c r="L23" s="44"/>
      <c r="M23" s="45"/>
      <c r="N23" s="45"/>
      <c r="O23" s="45"/>
      <c r="P23" s="45"/>
      <c r="Q23" s="45"/>
      <c r="R23" s="45"/>
      <c r="S23" s="45"/>
      <c r="T23" s="45"/>
      <c r="U23" s="45"/>
      <c r="V23" s="46"/>
    </row>
    <row r="24" spans="2:22" ht="14.4" customHeight="1" thickBot="1" x14ac:dyDescent="0.35">
      <c r="B24" s="62"/>
      <c r="C24" s="63"/>
      <c r="D24" s="63"/>
      <c r="E24" s="63"/>
      <c r="F24" s="63"/>
      <c r="G24" s="63"/>
      <c r="H24" s="63"/>
      <c r="I24" s="63"/>
      <c r="J24" s="64"/>
      <c r="L24" s="44"/>
      <c r="M24" s="45"/>
      <c r="N24" s="45"/>
      <c r="O24" s="45"/>
      <c r="P24" s="45"/>
      <c r="Q24" s="45"/>
      <c r="R24" s="45"/>
      <c r="S24" s="45"/>
      <c r="T24" s="45"/>
      <c r="U24" s="45"/>
      <c r="V24" s="46"/>
    </row>
    <row r="25" spans="2:22" ht="14.4" customHeight="1" thickBot="1" x14ac:dyDescent="0.35">
      <c r="L25" s="47"/>
      <c r="M25" s="48"/>
      <c r="N25" s="48"/>
      <c r="O25" s="48"/>
      <c r="P25" s="48"/>
      <c r="Q25" s="48"/>
      <c r="R25" s="48"/>
      <c r="S25" s="48"/>
      <c r="T25" s="48"/>
      <c r="U25" s="48"/>
      <c r="V25" s="49"/>
    </row>
  </sheetData>
  <mergeCells count="31">
    <mergeCell ref="N7:S7"/>
    <mergeCell ref="N8:S8"/>
    <mergeCell ref="N9:S9"/>
    <mergeCell ref="L13:S13"/>
    <mergeCell ref="B2:J3"/>
    <mergeCell ref="L2:S2"/>
    <mergeCell ref="N3:S3"/>
    <mergeCell ref="B14:J18"/>
    <mergeCell ref="B12:J13"/>
    <mergeCell ref="N4:S4"/>
    <mergeCell ref="N11:S11"/>
    <mergeCell ref="L12:M12"/>
    <mergeCell ref="N10:S10"/>
    <mergeCell ref="N12:S12"/>
    <mergeCell ref="L9:M9"/>
    <mergeCell ref="L10:M10"/>
    <mergeCell ref="L11:M11"/>
    <mergeCell ref="N5:S5"/>
    <mergeCell ref="N6:S6"/>
    <mergeCell ref="B4:J10"/>
    <mergeCell ref="L3:M3"/>
    <mergeCell ref="L4:M4"/>
    <mergeCell ref="L5:M5"/>
    <mergeCell ref="L6:M6"/>
    <mergeCell ref="L7:M7"/>
    <mergeCell ref="L8:M8"/>
    <mergeCell ref="B20:J20"/>
    <mergeCell ref="B21:J21"/>
    <mergeCell ref="L17:V25"/>
    <mergeCell ref="L15:V16"/>
    <mergeCell ref="B22:J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7BF79-D8F8-4A5E-B34B-20DAFBC69E5D}">
  <dimension ref="B1:Q30"/>
  <sheetViews>
    <sheetView workbookViewId="0"/>
  </sheetViews>
  <sheetFormatPr defaultColWidth="8.88671875" defaultRowHeight="14.4" x14ac:dyDescent="0.3"/>
  <cols>
    <col min="1" max="1" width="4.5546875" style="7" customWidth="1"/>
    <col min="2" max="2" width="20" style="7" customWidth="1"/>
    <col min="3" max="3" width="11.33203125" style="7" customWidth="1"/>
    <col min="4" max="4" width="15.88671875" style="7" customWidth="1"/>
    <col min="5" max="5" width="10.6640625" style="7" customWidth="1"/>
    <col min="6" max="6" width="12.109375" style="7" customWidth="1"/>
    <col min="7" max="7" width="8.109375" style="7" customWidth="1"/>
    <col min="8" max="8" width="3.88671875" style="7" customWidth="1"/>
    <col min="9" max="16" width="8.88671875" style="7"/>
    <col min="17" max="17" width="19.6640625" style="7" customWidth="1"/>
    <col min="18" max="16384" width="8.88671875" style="7"/>
  </cols>
  <sheetData>
    <row r="1" spans="2:17" s="8" customFormat="1" ht="15" thickBot="1" x14ac:dyDescent="0.35"/>
    <row r="2" spans="2:17" ht="14.4" customHeight="1" x14ac:dyDescent="0.3">
      <c r="B2" s="132" t="s">
        <v>49</v>
      </c>
      <c r="C2" s="133"/>
      <c r="D2" s="133"/>
      <c r="E2" s="133"/>
      <c r="F2" s="133"/>
      <c r="G2" s="134"/>
      <c r="H2" s="1"/>
      <c r="I2" s="141" t="s">
        <v>58</v>
      </c>
      <c r="J2" s="142"/>
      <c r="K2" s="142"/>
      <c r="L2" s="142"/>
      <c r="M2" s="142"/>
      <c r="N2" s="142"/>
      <c r="O2" s="142"/>
      <c r="P2" s="142"/>
      <c r="Q2" s="143"/>
    </row>
    <row r="3" spans="2:17" ht="14.4" customHeight="1" thickBot="1" x14ac:dyDescent="0.35">
      <c r="B3" s="135"/>
      <c r="C3" s="136"/>
      <c r="D3" s="136"/>
      <c r="E3" s="136"/>
      <c r="F3" s="136"/>
      <c r="G3" s="137"/>
      <c r="H3" s="1"/>
      <c r="I3" s="144" t="s">
        <v>59</v>
      </c>
      <c r="J3" s="145"/>
      <c r="K3" s="145"/>
      <c r="L3" s="145"/>
      <c r="M3" s="145"/>
      <c r="N3" s="145"/>
      <c r="O3" s="145"/>
      <c r="P3" s="145"/>
      <c r="Q3" s="146"/>
    </row>
    <row r="4" spans="2:17" ht="14.4" customHeight="1" thickBot="1" x14ac:dyDescent="0.35">
      <c r="B4" s="20" t="s">
        <v>31</v>
      </c>
      <c r="C4" s="12" t="s">
        <v>25</v>
      </c>
      <c r="D4" s="10" t="s">
        <v>50</v>
      </c>
      <c r="E4" s="12" t="s">
        <v>25</v>
      </c>
      <c r="F4" s="80" t="s">
        <v>24</v>
      </c>
      <c r="G4" s="66"/>
      <c r="H4" s="1"/>
      <c r="I4" s="138" t="s">
        <v>56</v>
      </c>
      <c r="J4" s="139"/>
      <c r="K4" s="139"/>
      <c r="L4" s="139"/>
      <c r="M4" s="139"/>
      <c r="N4" s="139"/>
      <c r="O4" s="139"/>
      <c r="P4" s="139"/>
      <c r="Q4" s="140"/>
    </row>
    <row r="5" spans="2:17" ht="14.4" customHeight="1" thickBot="1" x14ac:dyDescent="0.35">
      <c r="B5" s="2" t="s">
        <v>61</v>
      </c>
      <c r="C5" s="14">
        <v>4</v>
      </c>
      <c r="D5" s="1" t="s">
        <v>125</v>
      </c>
      <c r="E5" s="14">
        <v>-4</v>
      </c>
      <c r="F5" s="97" t="s">
        <v>35</v>
      </c>
      <c r="G5" s="98"/>
      <c r="H5" s="1"/>
      <c r="I5" s="99" t="s">
        <v>57</v>
      </c>
      <c r="J5" s="100"/>
      <c r="K5" s="100"/>
      <c r="L5" s="100"/>
      <c r="M5" s="100"/>
      <c r="N5" s="100"/>
      <c r="O5" s="100"/>
      <c r="P5" s="100"/>
      <c r="Q5" s="101"/>
    </row>
    <row r="6" spans="2:17" ht="14.4" customHeight="1" thickBot="1" x14ac:dyDescent="0.35">
      <c r="B6" s="2" t="s">
        <v>61</v>
      </c>
      <c r="C6" s="15">
        <v>4</v>
      </c>
      <c r="D6" s="1" t="s">
        <v>124</v>
      </c>
      <c r="E6" s="15">
        <v>-4</v>
      </c>
      <c r="F6" s="97" t="s">
        <v>35</v>
      </c>
      <c r="G6" s="98"/>
      <c r="H6" s="1"/>
    </row>
    <row r="7" spans="2:17" ht="14.4" customHeight="1" x14ac:dyDescent="0.3">
      <c r="B7" s="2" t="s">
        <v>128</v>
      </c>
      <c r="C7" s="15">
        <v>3</v>
      </c>
      <c r="D7" s="1" t="s">
        <v>123</v>
      </c>
      <c r="E7" s="15">
        <v>-3</v>
      </c>
      <c r="F7" s="97" t="s">
        <v>35</v>
      </c>
      <c r="G7" s="98"/>
      <c r="H7" s="1"/>
      <c r="I7" s="141" t="s">
        <v>62</v>
      </c>
      <c r="J7" s="142"/>
      <c r="K7" s="142"/>
      <c r="L7" s="142"/>
      <c r="M7" s="142"/>
      <c r="N7" s="142"/>
      <c r="O7" s="142"/>
      <c r="P7" s="142"/>
      <c r="Q7" s="143"/>
    </row>
    <row r="8" spans="2:17" ht="14.4" customHeight="1" thickBot="1" x14ac:dyDescent="0.35">
      <c r="B8" s="2" t="s">
        <v>129</v>
      </c>
      <c r="C8" s="15">
        <v>3</v>
      </c>
      <c r="D8" s="1" t="s">
        <v>122</v>
      </c>
      <c r="E8" s="15">
        <v>-3</v>
      </c>
      <c r="F8" s="97" t="s">
        <v>35</v>
      </c>
      <c r="G8" s="98"/>
      <c r="H8" s="1"/>
      <c r="I8" s="99" t="s">
        <v>63</v>
      </c>
      <c r="J8" s="100"/>
      <c r="K8" s="100"/>
      <c r="L8" s="100"/>
      <c r="M8" s="100"/>
      <c r="N8" s="100"/>
      <c r="O8" s="100"/>
      <c r="P8" s="100"/>
      <c r="Q8" s="101"/>
    </row>
    <row r="9" spans="2:17" ht="14.4" customHeight="1" thickBot="1" x14ac:dyDescent="0.35">
      <c r="B9" s="2" t="s">
        <v>127</v>
      </c>
      <c r="C9" s="15">
        <v>3</v>
      </c>
      <c r="D9" s="1" t="s">
        <v>121</v>
      </c>
      <c r="E9" s="15">
        <v>-3</v>
      </c>
      <c r="F9" s="97" t="s">
        <v>35</v>
      </c>
      <c r="G9" s="98"/>
      <c r="H9" s="1"/>
    </row>
    <row r="10" spans="2:17" ht="14.4" customHeight="1" thickBot="1" x14ac:dyDescent="0.35">
      <c r="B10" s="2" t="s">
        <v>127</v>
      </c>
      <c r="C10" s="16">
        <v>3</v>
      </c>
      <c r="D10" s="1" t="s">
        <v>7</v>
      </c>
      <c r="E10" s="16">
        <v>-3</v>
      </c>
      <c r="F10" s="97" t="s">
        <v>26</v>
      </c>
      <c r="G10" s="98"/>
      <c r="H10" s="1"/>
      <c r="I10" s="123" t="s">
        <v>60</v>
      </c>
      <c r="J10" s="124"/>
      <c r="K10" s="124"/>
      <c r="L10" s="124"/>
      <c r="M10" s="124"/>
      <c r="N10" s="124"/>
      <c r="O10" s="124"/>
      <c r="P10" s="125"/>
      <c r="Q10" s="94">
        <f>C11+E11</f>
        <v>0</v>
      </c>
    </row>
    <row r="11" spans="2:17" ht="15" customHeight="1" thickBot="1" x14ac:dyDescent="0.35">
      <c r="B11" s="25" t="s">
        <v>29</v>
      </c>
      <c r="C11" s="12">
        <f>SUM(C5:C10)</f>
        <v>20</v>
      </c>
      <c r="D11" s="10" t="s">
        <v>32</v>
      </c>
      <c r="E11" s="12">
        <f>SUM(E5:E10)</f>
        <v>-20</v>
      </c>
      <c r="F11" s="72"/>
      <c r="G11" s="73"/>
      <c r="H11" s="1"/>
      <c r="I11" s="126"/>
      <c r="J11" s="127"/>
      <c r="K11" s="127"/>
      <c r="L11" s="127"/>
      <c r="M11" s="127"/>
      <c r="N11" s="127"/>
      <c r="O11" s="127"/>
      <c r="P11" s="128"/>
      <c r="Q11" s="95"/>
    </row>
    <row r="12" spans="2:17" ht="15" customHeight="1" thickBot="1" x14ac:dyDescent="0.35">
      <c r="B12" s="1"/>
      <c r="C12" s="1"/>
      <c r="D12" s="1"/>
      <c r="E12" s="1"/>
      <c r="F12" s="1"/>
      <c r="G12" s="1"/>
      <c r="H12" s="1"/>
      <c r="I12" s="129"/>
      <c r="J12" s="130"/>
      <c r="K12" s="130"/>
      <c r="L12" s="130"/>
      <c r="M12" s="130"/>
      <c r="N12" s="130"/>
      <c r="O12" s="130"/>
      <c r="P12" s="131"/>
      <c r="Q12" s="96"/>
    </row>
    <row r="13" spans="2:17" ht="14.4" customHeight="1" thickBot="1" x14ac:dyDescent="0.35">
      <c r="B13" s="117" t="s">
        <v>107</v>
      </c>
      <c r="C13" s="118"/>
      <c r="D13" s="118"/>
      <c r="E13" s="118"/>
      <c r="F13" s="118"/>
      <c r="G13" s="119"/>
      <c r="H13" s="1"/>
    </row>
    <row r="14" spans="2:17" ht="14.4" customHeight="1" thickBot="1" x14ac:dyDescent="0.35">
      <c r="B14" s="120"/>
      <c r="C14" s="121"/>
      <c r="D14" s="121"/>
      <c r="E14" s="121"/>
      <c r="F14" s="121"/>
      <c r="G14" s="122"/>
      <c r="H14" s="1"/>
      <c r="I14" s="102" t="s">
        <v>80</v>
      </c>
      <c r="J14" s="103"/>
      <c r="K14" s="103"/>
      <c r="L14" s="103"/>
      <c r="M14" s="103"/>
      <c r="N14" s="103"/>
      <c r="O14" s="103"/>
      <c r="P14" s="103"/>
      <c r="Q14" s="104"/>
    </row>
    <row r="15" spans="2:17" ht="15" customHeight="1" x14ac:dyDescent="0.3">
      <c r="B15" s="108" t="s">
        <v>108</v>
      </c>
      <c r="C15" s="109"/>
      <c r="D15" s="109"/>
      <c r="E15" s="109"/>
      <c r="F15" s="109"/>
      <c r="G15" s="110"/>
      <c r="H15" s="1"/>
      <c r="I15" s="105"/>
      <c r="J15" s="106"/>
      <c r="K15" s="106"/>
      <c r="L15" s="106"/>
      <c r="M15" s="106"/>
      <c r="N15" s="106"/>
      <c r="O15" s="106"/>
      <c r="P15" s="106"/>
      <c r="Q15" s="107"/>
    </row>
    <row r="16" spans="2:17" ht="14.4" customHeight="1" thickBot="1" x14ac:dyDescent="0.35">
      <c r="B16" s="111"/>
      <c r="C16" s="112"/>
      <c r="D16" s="112"/>
      <c r="E16" s="112"/>
      <c r="F16" s="112"/>
      <c r="G16" s="113"/>
      <c r="I16" s="105"/>
      <c r="J16" s="106"/>
      <c r="K16" s="106"/>
      <c r="L16" s="106"/>
      <c r="M16" s="106"/>
      <c r="N16" s="106"/>
      <c r="O16" s="106"/>
      <c r="P16" s="106"/>
      <c r="Q16" s="107"/>
    </row>
    <row r="17" spans="2:17" ht="14.4" customHeight="1" x14ac:dyDescent="0.3">
      <c r="B17" s="111"/>
      <c r="C17" s="112"/>
      <c r="D17" s="112"/>
      <c r="E17" s="112"/>
      <c r="F17" s="112"/>
      <c r="G17" s="113"/>
      <c r="H17" s="6"/>
      <c r="I17" s="85" t="s">
        <v>79</v>
      </c>
      <c r="J17" s="86"/>
      <c r="K17" s="86"/>
      <c r="L17" s="86"/>
      <c r="M17" s="86"/>
      <c r="N17" s="86"/>
      <c r="O17" s="86"/>
      <c r="P17" s="86"/>
      <c r="Q17" s="87"/>
    </row>
    <row r="18" spans="2:17" ht="14.4" customHeight="1" thickBot="1" x14ac:dyDescent="0.35">
      <c r="B18" s="114"/>
      <c r="C18" s="115"/>
      <c r="D18" s="115"/>
      <c r="E18" s="115"/>
      <c r="F18" s="115"/>
      <c r="G18" s="116"/>
      <c r="I18" s="88"/>
      <c r="J18" s="89"/>
      <c r="K18" s="89"/>
      <c r="L18" s="89"/>
      <c r="M18" s="89"/>
      <c r="N18" s="89"/>
      <c r="O18" s="89"/>
      <c r="P18" s="89"/>
      <c r="Q18" s="90"/>
    </row>
    <row r="19" spans="2:17" ht="14.4" customHeight="1" x14ac:dyDescent="0.3">
      <c r="H19" s="6"/>
      <c r="I19" s="88"/>
      <c r="J19" s="89"/>
      <c r="K19" s="89"/>
      <c r="L19" s="89"/>
      <c r="M19" s="89"/>
      <c r="N19" s="89"/>
      <c r="O19" s="89"/>
      <c r="P19" s="89"/>
      <c r="Q19" s="90"/>
    </row>
    <row r="20" spans="2:17" ht="14.4" customHeight="1" x14ac:dyDescent="0.3">
      <c r="I20" s="88"/>
      <c r="J20" s="89"/>
      <c r="K20" s="89"/>
      <c r="L20" s="89"/>
      <c r="M20" s="89"/>
      <c r="N20" s="89"/>
      <c r="O20" s="89"/>
      <c r="P20" s="89"/>
      <c r="Q20" s="90"/>
    </row>
    <row r="21" spans="2:17" ht="15" customHeight="1" x14ac:dyDescent="0.3">
      <c r="I21" s="88"/>
      <c r="J21" s="89"/>
      <c r="K21" s="89"/>
      <c r="L21" s="89"/>
      <c r="M21" s="89"/>
      <c r="N21" s="89"/>
      <c r="O21" s="89"/>
      <c r="P21" s="89"/>
      <c r="Q21" s="90"/>
    </row>
    <row r="22" spans="2:17" ht="15" thickBot="1" x14ac:dyDescent="0.35">
      <c r="I22" s="91"/>
      <c r="J22" s="92"/>
      <c r="K22" s="92"/>
      <c r="L22" s="92"/>
      <c r="M22" s="92"/>
      <c r="N22" s="92"/>
      <c r="O22" s="92"/>
      <c r="P22" s="92"/>
      <c r="Q22" s="93"/>
    </row>
    <row r="25" spans="2:17" ht="14.4" customHeight="1" x14ac:dyDescent="0.3"/>
    <row r="28" spans="2:17" ht="14.4" customHeight="1" x14ac:dyDescent="0.3"/>
    <row r="29" spans="2:17" ht="14.4" customHeight="1" x14ac:dyDescent="0.3"/>
    <row r="30" spans="2:17" ht="14.4" customHeight="1" x14ac:dyDescent="0.3"/>
  </sheetData>
  <mergeCells count="21">
    <mergeCell ref="B2:G3"/>
    <mergeCell ref="F4:G4"/>
    <mergeCell ref="I4:Q4"/>
    <mergeCell ref="I7:Q7"/>
    <mergeCell ref="I8:Q8"/>
    <mergeCell ref="F5:G5"/>
    <mergeCell ref="F6:G6"/>
    <mergeCell ref="F7:G7"/>
    <mergeCell ref="I2:Q2"/>
    <mergeCell ref="I3:Q3"/>
    <mergeCell ref="I17:Q22"/>
    <mergeCell ref="Q10:Q12"/>
    <mergeCell ref="F8:G8"/>
    <mergeCell ref="I5:Q5"/>
    <mergeCell ref="F9:G9"/>
    <mergeCell ref="I14:Q16"/>
    <mergeCell ref="B15:G18"/>
    <mergeCell ref="B13:G14"/>
    <mergeCell ref="F10:G10"/>
    <mergeCell ref="F11:G11"/>
    <mergeCell ref="I10:P12"/>
  </mergeCells>
  <hyperlinks>
    <hyperlink ref="I5" r:id="rId1" xr:uid="{9092B467-77AE-4A88-817B-B1B0C2C590D2}"/>
    <hyperlink ref="I8" r:id="rId2" xr:uid="{CB985F60-C921-437D-BB81-834B70CC1869}"/>
    <hyperlink ref="I3" r:id="rId3" xr:uid="{2DDB3BA1-1513-487F-91A3-205CF116E91B}"/>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9FEF-B4EE-4CC4-B9BE-A9B0ECC7372A}">
  <dimension ref="B1:Q31"/>
  <sheetViews>
    <sheetView workbookViewId="0"/>
  </sheetViews>
  <sheetFormatPr defaultColWidth="8.88671875" defaultRowHeight="13.8" x14ac:dyDescent="0.3"/>
  <cols>
    <col min="1" max="1" width="3.5546875" style="1" customWidth="1"/>
    <col min="2" max="2" width="15.5546875" style="1" customWidth="1"/>
    <col min="3" max="3" width="11.33203125" style="1" customWidth="1"/>
    <col min="4" max="4" width="15" style="1" customWidth="1"/>
    <col min="5" max="5" width="10.109375" style="1" customWidth="1"/>
    <col min="6" max="6" width="25.6640625" style="1" customWidth="1"/>
    <col min="7" max="7" width="13.6640625" style="1" customWidth="1"/>
    <col min="8" max="8" width="3.33203125" style="1" customWidth="1"/>
    <col min="9" max="15" width="8.88671875" style="1"/>
    <col min="16" max="16" width="14.6640625" style="1" customWidth="1"/>
    <col min="17" max="17" width="12.33203125" style="1" customWidth="1"/>
    <col min="18" max="16384" width="8.88671875" style="1"/>
  </cols>
  <sheetData>
    <row r="1" spans="2:17" ht="14.4" thickBot="1" x14ac:dyDescent="0.35"/>
    <row r="2" spans="2:17" ht="13.95" customHeight="1" x14ac:dyDescent="0.3">
      <c r="B2" s="132" t="s">
        <v>44</v>
      </c>
      <c r="C2" s="133"/>
      <c r="D2" s="133"/>
      <c r="E2" s="133"/>
      <c r="F2" s="133"/>
      <c r="G2" s="134"/>
      <c r="I2" s="141" t="s">
        <v>53</v>
      </c>
      <c r="J2" s="142"/>
      <c r="K2" s="142"/>
      <c r="L2" s="142"/>
      <c r="M2" s="142"/>
      <c r="N2" s="142"/>
      <c r="O2" s="142"/>
      <c r="P2" s="142"/>
      <c r="Q2" s="143"/>
    </row>
    <row r="3" spans="2:17" ht="13.95" customHeight="1" thickBot="1" x14ac:dyDescent="0.35">
      <c r="B3" s="135"/>
      <c r="C3" s="136"/>
      <c r="D3" s="136"/>
      <c r="E3" s="136"/>
      <c r="F3" s="136"/>
      <c r="G3" s="137"/>
      <c r="I3" s="144" t="s">
        <v>52</v>
      </c>
      <c r="J3" s="145"/>
      <c r="K3" s="145"/>
      <c r="L3" s="145"/>
      <c r="M3" s="145"/>
      <c r="N3" s="145"/>
      <c r="O3" s="145"/>
      <c r="P3" s="145"/>
      <c r="Q3" s="146"/>
    </row>
    <row r="4" spans="2:17" ht="13.95" customHeight="1" thickBot="1" x14ac:dyDescent="0.35">
      <c r="B4" s="20" t="s">
        <v>31</v>
      </c>
      <c r="C4" s="12" t="s">
        <v>25</v>
      </c>
      <c r="D4" s="10" t="s">
        <v>50</v>
      </c>
      <c r="E4" s="12" t="s">
        <v>25</v>
      </c>
      <c r="F4" s="80" t="s">
        <v>24</v>
      </c>
      <c r="G4" s="66"/>
      <c r="I4" s="138" t="s">
        <v>55</v>
      </c>
      <c r="J4" s="139"/>
      <c r="K4" s="139"/>
      <c r="L4" s="139"/>
      <c r="M4" s="139"/>
      <c r="N4" s="139"/>
      <c r="O4" s="139"/>
      <c r="P4" s="139"/>
      <c r="Q4" s="140"/>
    </row>
    <row r="5" spans="2:17" ht="13.95" customHeight="1" thickBot="1" x14ac:dyDescent="0.35">
      <c r="B5" s="14" t="s">
        <v>33</v>
      </c>
      <c r="C5" s="1">
        <v>3</v>
      </c>
      <c r="D5" s="14" t="s">
        <v>3</v>
      </c>
      <c r="E5" s="1">
        <v>-3</v>
      </c>
      <c r="F5" s="153" t="s">
        <v>186</v>
      </c>
      <c r="G5" s="154"/>
      <c r="I5" s="99" t="s">
        <v>54</v>
      </c>
      <c r="J5" s="100"/>
      <c r="K5" s="100"/>
      <c r="L5" s="100"/>
      <c r="M5" s="100"/>
      <c r="N5" s="100"/>
      <c r="O5" s="100"/>
      <c r="P5" s="100"/>
      <c r="Q5" s="101"/>
    </row>
    <row r="6" spans="2:17" ht="14.4" thickBot="1" x14ac:dyDescent="0.35">
      <c r="B6" s="22" t="s">
        <v>46</v>
      </c>
      <c r="C6" s="5">
        <v>4</v>
      </c>
      <c r="D6" s="22" t="s">
        <v>35</v>
      </c>
      <c r="E6" s="5" t="s">
        <v>35</v>
      </c>
      <c r="F6" s="162" t="s">
        <v>35</v>
      </c>
      <c r="G6" s="163"/>
    </row>
    <row r="7" spans="2:17" ht="13.95" customHeight="1" x14ac:dyDescent="0.3">
      <c r="B7" s="22" t="s">
        <v>45</v>
      </c>
      <c r="C7" s="5">
        <v>4</v>
      </c>
      <c r="D7" s="22" t="s">
        <v>35</v>
      </c>
      <c r="E7" s="5" t="s">
        <v>35</v>
      </c>
      <c r="F7" s="162" t="s">
        <v>35</v>
      </c>
      <c r="G7" s="163"/>
      <c r="I7" s="123" t="s">
        <v>51</v>
      </c>
      <c r="J7" s="124"/>
      <c r="K7" s="124"/>
      <c r="L7" s="124"/>
      <c r="M7" s="124"/>
      <c r="N7" s="124"/>
      <c r="O7" s="124"/>
      <c r="P7" s="125"/>
      <c r="Q7" s="147">
        <f>C13+E13</f>
        <v>11</v>
      </c>
    </row>
    <row r="8" spans="2:17" ht="14.4" customHeight="1" x14ac:dyDescent="0.3">
      <c r="B8" s="161" t="s">
        <v>47</v>
      </c>
      <c r="C8" s="97">
        <v>3</v>
      </c>
      <c r="D8" s="158" t="s">
        <v>14</v>
      </c>
      <c r="E8" s="97">
        <v>-3</v>
      </c>
      <c r="F8" s="156" t="s">
        <v>187</v>
      </c>
      <c r="G8" s="157"/>
      <c r="I8" s="126"/>
      <c r="J8" s="127"/>
      <c r="K8" s="127"/>
      <c r="L8" s="127"/>
      <c r="M8" s="127"/>
      <c r="N8" s="127"/>
      <c r="O8" s="127"/>
      <c r="P8" s="128"/>
      <c r="Q8" s="148"/>
    </row>
    <row r="9" spans="2:17" ht="14.4" customHeight="1" thickBot="1" x14ac:dyDescent="0.35">
      <c r="B9" s="161"/>
      <c r="C9" s="97"/>
      <c r="D9" s="158"/>
      <c r="E9" s="97"/>
      <c r="F9" s="156"/>
      <c r="G9" s="157"/>
      <c r="I9" s="129"/>
      <c r="J9" s="130"/>
      <c r="K9" s="130"/>
      <c r="L9" s="130"/>
      <c r="M9" s="130"/>
      <c r="N9" s="130"/>
      <c r="O9" s="130"/>
      <c r="P9" s="131"/>
      <c r="Q9" s="149"/>
    </row>
    <row r="10" spans="2:17" ht="14.4" customHeight="1" x14ac:dyDescent="0.3">
      <c r="B10" s="161"/>
      <c r="C10" s="97"/>
      <c r="D10" s="158"/>
      <c r="E10" s="97"/>
      <c r="F10" s="156"/>
      <c r="G10" s="157"/>
    </row>
    <row r="11" spans="2:17" ht="14.4" customHeight="1" x14ac:dyDescent="0.3">
      <c r="B11" s="15" t="s">
        <v>48</v>
      </c>
      <c r="C11" s="1">
        <v>3</v>
      </c>
      <c r="D11" s="15" t="s">
        <v>8</v>
      </c>
      <c r="E11" s="1">
        <v>-3</v>
      </c>
      <c r="F11" s="155" t="s">
        <v>35</v>
      </c>
      <c r="G11" s="98"/>
    </row>
    <row r="12" spans="2:17" ht="13.95" customHeight="1" thickBot="1" x14ac:dyDescent="0.35">
      <c r="B12" s="23" t="s">
        <v>48</v>
      </c>
      <c r="C12" s="5">
        <v>3</v>
      </c>
      <c r="D12" s="23" t="s">
        <v>35</v>
      </c>
      <c r="E12" s="5" t="s">
        <v>35</v>
      </c>
      <c r="F12" s="159" t="s">
        <v>119</v>
      </c>
      <c r="G12" s="160"/>
    </row>
    <row r="13" spans="2:17" ht="13.95" customHeight="1" thickBot="1" x14ac:dyDescent="0.35">
      <c r="B13" s="25" t="s">
        <v>29</v>
      </c>
      <c r="C13" s="12">
        <f>SUM(C5:C12)</f>
        <v>20</v>
      </c>
      <c r="D13" s="10" t="s">
        <v>32</v>
      </c>
      <c r="E13" s="12">
        <f>SUM(E5:E12)</f>
        <v>-9</v>
      </c>
      <c r="F13" s="72"/>
      <c r="G13" s="73"/>
    </row>
    <row r="14" spans="2:17" ht="14.4" thickBot="1" x14ac:dyDescent="0.35"/>
    <row r="15" spans="2:17" x14ac:dyDescent="0.3">
      <c r="B15" s="117" t="s">
        <v>107</v>
      </c>
      <c r="C15" s="118"/>
      <c r="D15" s="118"/>
      <c r="E15" s="118"/>
      <c r="F15" s="118"/>
      <c r="G15" s="119"/>
    </row>
    <row r="16" spans="2:17" ht="14.4" thickBot="1" x14ac:dyDescent="0.35">
      <c r="B16" s="150"/>
      <c r="C16" s="151"/>
      <c r="D16" s="151"/>
      <c r="E16" s="151"/>
      <c r="F16" s="151"/>
      <c r="G16" s="152"/>
    </row>
    <row r="17" spans="2:7" ht="13.95" customHeight="1" x14ac:dyDescent="0.3">
      <c r="B17" s="108" t="s">
        <v>108</v>
      </c>
      <c r="C17" s="109"/>
      <c r="D17" s="109"/>
      <c r="E17" s="109"/>
      <c r="F17" s="109"/>
      <c r="G17" s="110"/>
    </row>
    <row r="18" spans="2:7" ht="13.95" customHeight="1" x14ac:dyDescent="0.3">
      <c r="B18" s="111"/>
      <c r="C18" s="112"/>
      <c r="D18" s="112"/>
      <c r="E18" s="112"/>
      <c r="F18" s="112"/>
      <c r="G18" s="113"/>
    </row>
    <row r="19" spans="2:7" ht="14.4" customHeight="1" x14ac:dyDescent="0.3">
      <c r="B19" s="111"/>
      <c r="C19" s="112"/>
      <c r="D19" s="112"/>
      <c r="E19" s="112"/>
      <c r="F19" s="112"/>
      <c r="G19" s="113"/>
    </row>
    <row r="20" spans="2:7" ht="14.4" thickBot="1" x14ac:dyDescent="0.35">
      <c r="B20" s="114"/>
      <c r="C20" s="115"/>
      <c r="D20" s="115"/>
      <c r="E20" s="115"/>
      <c r="F20" s="115"/>
      <c r="G20" s="116"/>
    </row>
    <row r="29" spans="2:7" ht="13.95" customHeight="1" x14ac:dyDescent="0.3"/>
    <row r="30" spans="2:7" ht="13.95" customHeight="1" x14ac:dyDescent="0.3"/>
    <row r="31" spans="2:7" ht="13.95" customHeight="1" x14ac:dyDescent="0.3"/>
  </sheetData>
  <mergeCells count="21">
    <mergeCell ref="Q7:Q9"/>
    <mergeCell ref="B15:G16"/>
    <mergeCell ref="B17:G20"/>
    <mergeCell ref="F5:G5"/>
    <mergeCell ref="F11:G11"/>
    <mergeCell ref="F13:G13"/>
    <mergeCell ref="F8:G10"/>
    <mergeCell ref="I7:P9"/>
    <mergeCell ref="D8:D10"/>
    <mergeCell ref="E8:E10"/>
    <mergeCell ref="F12:G12"/>
    <mergeCell ref="B8:B10"/>
    <mergeCell ref="C8:C10"/>
    <mergeCell ref="F6:G6"/>
    <mergeCell ref="F7:G7"/>
    <mergeCell ref="I2:Q2"/>
    <mergeCell ref="I3:Q3"/>
    <mergeCell ref="I4:Q4"/>
    <mergeCell ref="I5:Q5"/>
    <mergeCell ref="B2:G3"/>
    <mergeCell ref="F4:G4"/>
  </mergeCells>
  <hyperlinks>
    <hyperlink ref="I3" r:id="rId1" xr:uid="{BD901178-BA09-4A20-B56E-92CA19E06799}"/>
    <hyperlink ref="I5" r:id="rId2" xr:uid="{2E392525-8848-4274-8B37-585B6BB0D511}"/>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7497-463B-43D4-971B-593D31E63F7F}">
  <dimension ref="B1:Q31"/>
  <sheetViews>
    <sheetView workbookViewId="0"/>
  </sheetViews>
  <sheetFormatPr defaultColWidth="8.88671875" defaultRowHeight="13.8" x14ac:dyDescent="0.3"/>
  <cols>
    <col min="1" max="1" width="3.5546875" style="1" customWidth="1"/>
    <col min="2" max="2" width="15.5546875" style="1" customWidth="1"/>
    <col min="3" max="3" width="11.33203125" style="1" customWidth="1"/>
    <col min="4" max="4" width="15" style="1" customWidth="1"/>
    <col min="5" max="5" width="10.109375" style="1" customWidth="1"/>
    <col min="6" max="6" width="25.6640625" style="1" customWidth="1"/>
    <col min="7" max="7" width="13.6640625" style="1" customWidth="1"/>
    <col min="8" max="8" width="3.33203125" style="1" customWidth="1"/>
    <col min="9" max="15" width="8.88671875" style="1"/>
    <col min="16" max="16" width="14.6640625" style="1" customWidth="1"/>
    <col min="17" max="17" width="12.33203125" style="1" customWidth="1"/>
    <col min="18" max="16384" width="8.88671875" style="1"/>
  </cols>
  <sheetData>
    <row r="1" spans="2:17" ht="14.4" thickBot="1" x14ac:dyDescent="0.35"/>
    <row r="2" spans="2:17" ht="13.95" customHeight="1" x14ac:dyDescent="0.3">
      <c r="B2" s="132" t="s">
        <v>44</v>
      </c>
      <c r="C2" s="133"/>
      <c r="D2" s="133"/>
      <c r="E2" s="133"/>
      <c r="F2" s="133"/>
      <c r="G2" s="134"/>
      <c r="I2" s="141" t="s">
        <v>169</v>
      </c>
      <c r="J2" s="142"/>
      <c r="K2" s="142"/>
      <c r="L2" s="142"/>
      <c r="M2" s="142"/>
      <c r="N2" s="142"/>
      <c r="O2" s="142"/>
      <c r="P2" s="142"/>
      <c r="Q2" s="143"/>
    </row>
    <row r="3" spans="2:17" ht="13.95" customHeight="1" thickBot="1" x14ac:dyDescent="0.35">
      <c r="B3" s="135"/>
      <c r="C3" s="136"/>
      <c r="D3" s="136"/>
      <c r="E3" s="136"/>
      <c r="F3" s="136"/>
      <c r="G3" s="137"/>
      <c r="I3" s="166" t="s">
        <v>160</v>
      </c>
      <c r="J3" s="145"/>
      <c r="K3" s="145"/>
      <c r="L3" s="145"/>
      <c r="M3" s="145"/>
      <c r="N3" s="145"/>
      <c r="O3" s="145"/>
      <c r="P3" s="145"/>
      <c r="Q3" s="146"/>
    </row>
    <row r="4" spans="2:17" ht="13.95" customHeight="1" thickBot="1" x14ac:dyDescent="0.35">
      <c r="B4" s="20" t="s">
        <v>31</v>
      </c>
      <c r="C4" s="12" t="s">
        <v>25</v>
      </c>
      <c r="D4" s="10" t="s">
        <v>50</v>
      </c>
      <c r="E4" s="12" t="s">
        <v>25</v>
      </c>
      <c r="F4" s="80" t="s">
        <v>24</v>
      </c>
      <c r="G4" s="66"/>
      <c r="I4" s="138" t="s">
        <v>170</v>
      </c>
      <c r="J4" s="139"/>
      <c r="K4" s="139"/>
      <c r="L4" s="139"/>
      <c r="M4" s="139"/>
      <c r="N4" s="139"/>
      <c r="O4" s="139"/>
      <c r="P4" s="139"/>
      <c r="Q4" s="140"/>
    </row>
    <row r="5" spans="2:17" ht="13.95" customHeight="1" thickBot="1" x14ac:dyDescent="0.35">
      <c r="B5" s="14" t="s">
        <v>167</v>
      </c>
      <c r="C5" s="1">
        <v>5</v>
      </c>
      <c r="D5" s="14" t="s">
        <v>10</v>
      </c>
      <c r="E5" s="1">
        <v>-5</v>
      </c>
      <c r="F5" s="153" t="s">
        <v>162</v>
      </c>
      <c r="G5" s="154"/>
      <c r="I5" s="167" t="s">
        <v>161</v>
      </c>
      <c r="J5" s="100"/>
      <c r="K5" s="100"/>
      <c r="L5" s="100"/>
      <c r="M5" s="100"/>
      <c r="N5" s="100"/>
      <c r="O5" s="100"/>
      <c r="P5" s="100"/>
      <c r="Q5" s="101"/>
    </row>
    <row r="6" spans="2:17" ht="14.4" thickBot="1" x14ac:dyDescent="0.35">
      <c r="B6" s="15" t="s">
        <v>166</v>
      </c>
      <c r="C6" s="1">
        <v>5</v>
      </c>
      <c r="D6" s="15" t="s">
        <v>11</v>
      </c>
      <c r="E6" s="1">
        <v>-5</v>
      </c>
      <c r="F6" s="153" t="s">
        <v>162</v>
      </c>
      <c r="G6" s="154"/>
    </row>
    <row r="7" spans="2:17" ht="13.95" customHeight="1" x14ac:dyDescent="0.3">
      <c r="B7" s="22" t="s">
        <v>165</v>
      </c>
      <c r="C7" s="5">
        <v>3</v>
      </c>
      <c r="D7" s="22" t="s">
        <v>35</v>
      </c>
      <c r="E7" s="5" t="s">
        <v>35</v>
      </c>
      <c r="F7" s="162" t="s">
        <v>163</v>
      </c>
      <c r="G7" s="163"/>
      <c r="I7" s="123" t="s">
        <v>168</v>
      </c>
      <c r="J7" s="124"/>
      <c r="K7" s="124"/>
      <c r="L7" s="124"/>
      <c r="M7" s="124"/>
      <c r="N7" s="124"/>
      <c r="O7" s="124"/>
      <c r="P7" s="125"/>
      <c r="Q7" s="147">
        <f>C10 + E10</f>
        <v>9</v>
      </c>
    </row>
    <row r="8" spans="2:17" ht="14.4" customHeight="1" x14ac:dyDescent="0.3">
      <c r="B8" s="34" t="s">
        <v>164</v>
      </c>
      <c r="C8" s="5">
        <v>3</v>
      </c>
      <c r="D8" s="22" t="s">
        <v>35</v>
      </c>
      <c r="E8" s="5" t="s">
        <v>35</v>
      </c>
      <c r="F8" s="164" t="s">
        <v>171</v>
      </c>
      <c r="G8" s="165"/>
      <c r="I8" s="126"/>
      <c r="J8" s="127"/>
      <c r="K8" s="127"/>
      <c r="L8" s="127"/>
      <c r="M8" s="127"/>
      <c r="N8" s="127"/>
      <c r="O8" s="127"/>
      <c r="P8" s="128"/>
      <c r="Q8" s="148"/>
    </row>
    <row r="9" spans="2:17" ht="14.4" customHeight="1" thickBot="1" x14ac:dyDescent="0.35">
      <c r="B9" s="34" t="s">
        <v>164</v>
      </c>
      <c r="C9" s="5">
        <v>3</v>
      </c>
      <c r="D9" s="22" t="s">
        <v>35</v>
      </c>
      <c r="E9" s="5" t="s">
        <v>35</v>
      </c>
      <c r="F9" s="164" t="s">
        <v>171</v>
      </c>
      <c r="G9" s="165"/>
      <c r="I9" s="129"/>
      <c r="J9" s="130"/>
      <c r="K9" s="130"/>
      <c r="L9" s="130"/>
      <c r="M9" s="130"/>
      <c r="N9" s="130"/>
      <c r="O9" s="130"/>
      <c r="P9" s="131"/>
      <c r="Q9" s="149"/>
    </row>
    <row r="10" spans="2:17" ht="14.4" customHeight="1" thickBot="1" x14ac:dyDescent="0.35">
      <c r="B10" s="25" t="s">
        <v>29</v>
      </c>
      <c r="C10" s="12">
        <f>SUM(C5:C9)</f>
        <v>19</v>
      </c>
      <c r="D10" s="10" t="s">
        <v>32</v>
      </c>
      <c r="E10" s="12">
        <f>SUM(E5:E9)</f>
        <v>-10</v>
      </c>
      <c r="F10" s="72"/>
      <c r="G10" s="73"/>
    </row>
    <row r="11" spans="2:17" ht="14.4" customHeight="1" thickBot="1" x14ac:dyDescent="0.35"/>
    <row r="12" spans="2:17" ht="13.95" customHeight="1" x14ac:dyDescent="0.3">
      <c r="B12" s="117" t="s">
        <v>107</v>
      </c>
      <c r="C12" s="118"/>
      <c r="D12" s="118"/>
      <c r="E12" s="118"/>
      <c r="F12" s="118"/>
      <c r="G12" s="119"/>
    </row>
    <row r="13" spans="2:17" ht="13.95" customHeight="1" thickBot="1" x14ac:dyDescent="0.35">
      <c r="B13" s="150"/>
      <c r="C13" s="151"/>
      <c r="D13" s="151"/>
      <c r="E13" s="151"/>
      <c r="F13" s="151"/>
      <c r="G13" s="152"/>
    </row>
    <row r="14" spans="2:17" x14ac:dyDescent="0.3">
      <c r="B14" s="108" t="s">
        <v>108</v>
      </c>
      <c r="C14" s="109"/>
      <c r="D14" s="109"/>
      <c r="E14" s="109"/>
      <c r="F14" s="109"/>
      <c r="G14" s="110"/>
    </row>
    <row r="15" spans="2:17" x14ac:dyDescent="0.3">
      <c r="B15" s="111"/>
      <c r="C15" s="112"/>
      <c r="D15" s="112"/>
      <c r="E15" s="112"/>
      <c r="F15" s="112"/>
      <c r="G15" s="113"/>
    </row>
    <row r="16" spans="2:17" x14ac:dyDescent="0.3">
      <c r="B16" s="111"/>
      <c r="C16" s="112"/>
      <c r="D16" s="112"/>
      <c r="E16" s="112"/>
      <c r="F16" s="112"/>
      <c r="G16" s="113"/>
    </row>
    <row r="17" spans="2:7" ht="13.95" customHeight="1" thickBot="1" x14ac:dyDescent="0.35">
      <c r="B17" s="114"/>
      <c r="C17" s="115"/>
      <c r="D17" s="115"/>
      <c r="E17" s="115"/>
      <c r="F17" s="115"/>
      <c r="G17" s="116"/>
    </row>
    <row r="18" spans="2:7" ht="13.95" customHeight="1" x14ac:dyDescent="0.3"/>
    <row r="19" spans="2:7" ht="14.4" customHeight="1" x14ac:dyDescent="0.3"/>
    <row r="29" spans="2:7" ht="13.95" customHeight="1" x14ac:dyDescent="0.3"/>
    <row r="30" spans="2:7" ht="13.95" customHeight="1" x14ac:dyDescent="0.3"/>
    <row r="31" spans="2:7" ht="13.95" customHeight="1" x14ac:dyDescent="0.3"/>
  </sheetData>
  <mergeCells count="16">
    <mergeCell ref="F6:G6"/>
    <mergeCell ref="F7:G7"/>
    <mergeCell ref="I7:P9"/>
    <mergeCell ref="Q7:Q9"/>
    <mergeCell ref="B2:G3"/>
    <mergeCell ref="I2:Q2"/>
    <mergeCell ref="I3:Q3"/>
    <mergeCell ref="F4:G4"/>
    <mergeCell ref="I4:Q4"/>
    <mergeCell ref="F5:G5"/>
    <mergeCell ref="I5:Q5"/>
    <mergeCell ref="F10:G10"/>
    <mergeCell ref="B12:G13"/>
    <mergeCell ref="B14:G17"/>
    <mergeCell ref="F8:G8"/>
    <mergeCell ref="F9:G9"/>
  </mergeCells>
  <hyperlinks>
    <hyperlink ref="I5" r:id="rId1" xr:uid="{403D363E-4D72-4F83-98AF-3B138B84E65A}"/>
    <hyperlink ref="I3" r:id="rId2" xr:uid="{DE238A78-C28D-4395-971B-DF462C1A560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A244-7017-4652-A133-2346B018BA46}">
  <dimension ref="B1:S63"/>
  <sheetViews>
    <sheetView zoomScale="80" zoomScaleNormal="80" workbookViewId="0"/>
  </sheetViews>
  <sheetFormatPr defaultColWidth="8.88671875" defaultRowHeight="13.8" x14ac:dyDescent="0.3"/>
  <cols>
    <col min="1" max="1" width="1" style="1" customWidth="1"/>
    <col min="2" max="2" width="15.5546875" style="1" customWidth="1"/>
    <col min="3" max="3" width="11.5546875" style="1" customWidth="1"/>
    <col min="4" max="4" width="16" style="1" customWidth="1"/>
    <col min="5" max="5" width="19.77734375" style="1" customWidth="1"/>
    <col min="6" max="6" width="0.88671875" style="1" customWidth="1"/>
    <col min="7" max="7" width="23.44140625" style="1" customWidth="1"/>
    <col min="8" max="8" width="14.44140625" style="1" customWidth="1"/>
    <col min="9" max="9" width="16.5546875" style="1" customWidth="1"/>
    <col min="10" max="10" width="14.88671875" style="1" customWidth="1"/>
    <col min="11" max="11" width="1" style="1" customWidth="1"/>
    <col min="12" max="12" width="40.21875" style="1" customWidth="1"/>
    <col min="13" max="13" width="1.33203125" style="1" customWidth="1"/>
    <col min="14" max="14" width="25" style="1" customWidth="1"/>
    <col min="15" max="15" width="11" style="1" customWidth="1"/>
    <col min="16" max="16" width="12.77734375" style="1" customWidth="1"/>
    <col min="17" max="18" width="10.77734375" style="1" customWidth="1"/>
    <col min="19" max="19" width="4" style="1" customWidth="1"/>
    <col min="20" max="16384" width="8.88671875" style="1"/>
  </cols>
  <sheetData>
    <row r="1" spans="2:19" ht="4.2" customHeight="1" thickBot="1" x14ac:dyDescent="0.35"/>
    <row r="2" spans="2:19" ht="12" customHeight="1" thickBot="1" x14ac:dyDescent="0.35">
      <c r="B2" s="176" t="s">
        <v>180</v>
      </c>
      <c r="C2" s="177"/>
      <c r="D2" s="177"/>
      <c r="E2" s="178"/>
      <c r="G2" s="189" t="s">
        <v>66</v>
      </c>
      <c r="H2" s="190"/>
      <c r="I2" s="190"/>
      <c r="J2" s="190"/>
      <c r="K2" s="190"/>
      <c r="L2" s="191"/>
      <c r="M2" s="9"/>
      <c r="N2" s="189" t="s">
        <v>156</v>
      </c>
      <c r="O2" s="190"/>
      <c r="P2" s="190"/>
      <c r="Q2" s="190"/>
      <c r="R2" s="190"/>
      <c r="S2" s="191"/>
    </row>
    <row r="3" spans="2:19" ht="12" customHeight="1" thickBot="1" x14ac:dyDescent="0.35">
      <c r="B3" s="13" t="s">
        <v>31</v>
      </c>
      <c r="C3" s="12" t="s">
        <v>25</v>
      </c>
      <c r="D3" s="65" t="s">
        <v>24</v>
      </c>
      <c r="E3" s="66"/>
      <c r="G3" s="12" t="s">
        <v>30</v>
      </c>
      <c r="H3" s="12" t="s">
        <v>25</v>
      </c>
      <c r="I3" s="12" t="s">
        <v>158</v>
      </c>
      <c r="J3" s="12" t="s">
        <v>25</v>
      </c>
      <c r="K3" s="65" t="s">
        <v>24</v>
      </c>
      <c r="L3" s="66"/>
      <c r="M3" s="9"/>
      <c r="N3" s="12" t="s">
        <v>157</v>
      </c>
      <c r="O3" s="12" t="s">
        <v>25</v>
      </c>
      <c r="P3" s="12" t="s">
        <v>34</v>
      </c>
      <c r="Q3" s="12" t="s">
        <v>25</v>
      </c>
      <c r="R3" s="80" t="s">
        <v>24</v>
      </c>
      <c r="S3" s="66"/>
    </row>
    <row r="4" spans="2:19" ht="12" customHeight="1" x14ac:dyDescent="0.3">
      <c r="B4" s="14" t="s">
        <v>77</v>
      </c>
      <c r="C4" s="14">
        <v>3</v>
      </c>
      <c r="D4" s="185" t="s">
        <v>35</v>
      </c>
      <c r="E4" s="186"/>
      <c r="G4" s="17" t="s">
        <v>9</v>
      </c>
      <c r="H4" s="14">
        <v>3</v>
      </c>
      <c r="I4" s="14" t="s">
        <v>35</v>
      </c>
      <c r="J4" s="17" t="s">
        <v>35</v>
      </c>
      <c r="K4" s="185" t="s">
        <v>26</v>
      </c>
      <c r="L4" s="186"/>
      <c r="N4" s="2" t="s">
        <v>68</v>
      </c>
      <c r="O4" s="14">
        <v>3</v>
      </c>
      <c r="P4" s="1" t="s">
        <v>35</v>
      </c>
      <c r="Q4" s="14" t="s">
        <v>35</v>
      </c>
      <c r="R4" s="97" t="s">
        <v>35</v>
      </c>
      <c r="S4" s="98"/>
    </row>
    <row r="5" spans="2:19" ht="12" customHeight="1" x14ac:dyDescent="0.3">
      <c r="B5" s="15" t="s">
        <v>76</v>
      </c>
      <c r="C5" s="15">
        <v>3</v>
      </c>
      <c r="D5" s="155" t="s">
        <v>35</v>
      </c>
      <c r="E5" s="98"/>
      <c r="G5" s="2" t="s">
        <v>17</v>
      </c>
      <c r="H5" s="15">
        <v>3</v>
      </c>
      <c r="I5" s="15" t="s">
        <v>35</v>
      </c>
      <c r="J5" s="2" t="s">
        <v>35</v>
      </c>
      <c r="K5" s="155" t="s">
        <v>26</v>
      </c>
      <c r="L5" s="98"/>
      <c r="M5" s="9"/>
      <c r="N5" s="2" t="s">
        <v>16</v>
      </c>
      <c r="O5" s="15">
        <v>3</v>
      </c>
      <c r="P5" s="1" t="s">
        <v>35</v>
      </c>
      <c r="Q5" s="15" t="s">
        <v>35</v>
      </c>
      <c r="R5" s="97" t="s">
        <v>67</v>
      </c>
      <c r="S5" s="98"/>
    </row>
    <row r="6" spans="2:19" ht="12" customHeight="1" x14ac:dyDescent="0.3">
      <c r="B6" s="15" t="s">
        <v>75</v>
      </c>
      <c r="C6" s="15">
        <v>1</v>
      </c>
      <c r="D6" s="155" t="s">
        <v>35</v>
      </c>
      <c r="E6" s="98"/>
      <c r="G6" s="2" t="s">
        <v>19</v>
      </c>
      <c r="H6" s="15">
        <v>3</v>
      </c>
      <c r="I6" s="15" t="s">
        <v>35</v>
      </c>
      <c r="J6" s="2" t="s">
        <v>35</v>
      </c>
      <c r="K6" s="155" t="s">
        <v>67</v>
      </c>
      <c r="L6" s="98"/>
      <c r="N6" s="2" t="s">
        <v>14</v>
      </c>
      <c r="O6" s="15">
        <v>3</v>
      </c>
      <c r="P6" s="1" t="s">
        <v>35</v>
      </c>
      <c r="Q6" s="15" t="s">
        <v>35</v>
      </c>
      <c r="R6" s="97" t="s">
        <v>67</v>
      </c>
      <c r="S6" s="98"/>
    </row>
    <row r="7" spans="2:19" ht="12" customHeight="1" x14ac:dyDescent="0.3">
      <c r="B7" s="15" t="s">
        <v>74</v>
      </c>
      <c r="C7" s="15">
        <v>1</v>
      </c>
      <c r="D7" s="155" t="s">
        <v>35</v>
      </c>
      <c r="E7" s="98"/>
      <c r="G7" s="2" t="s">
        <v>21</v>
      </c>
      <c r="H7" s="15">
        <v>3</v>
      </c>
      <c r="I7" s="15" t="s">
        <v>35</v>
      </c>
      <c r="J7" s="2" t="s">
        <v>35</v>
      </c>
      <c r="K7" s="155" t="s">
        <v>67</v>
      </c>
      <c r="L7" s="98"/>
      <c r="N7" s="2" t="s">
        <v>20</v>
      </c>
      <c r="O7" s="15">
        <v>4</v>
      </c>
      <c r="P7" s="1" t="s">
        <v>35</v>
      </c>
      <c r="Q7" s="15" t="s">
        <v>35</v>
      </c>
      <c r="R7" s="97" t="s">
        <v>26</v>
      </c>
      <c r="S7" s="98"/>
    </row>
    <row r="8" spans="2:19" ht="12" customHeight="1" x14ac:dyDescent="0.3">
      <c r="B8" s="15" t="s">
        <v>8</v>
      </c>
      <c r="C8" s="15">
        <v>3</v>
      </c>
      <c r="D8" s="155" t="s">
        <v>35</v>
      </c>
      <c r="E8" s="98"/>
      <c r="G8" s="2" t="s">
        <v>23</v>
      </c>
      <c r="H8" s="15">
        <v>4</v>
      </c>
      <c r="I8" s="15" t="s">
        <v>35</v>
      </c>
      <c r="J8" s="2" t="s">
        <v>35</v>
      </c>
      <c r="K8" s="155" t="s">
        <v>26</v>
      </c>
      <c r="L8" s="98"/>
      <c r="N8" s="2" t="s">
        <v>22</v>
      </c>
      <c r="O8" s="15">
        <v>3</v>
      </c>
      <c r="P8" s="1" t="s">
        <v>35</v>
      </c>
      <c r="Q8" s="15" t="s">
        <v>35</v>
      </c>
      <c r="R8" s="97" t="s">
        <v>26</v>
      </c>
      <c r="S8" s="98"/>
    </row>
    <row r="9" spans="2:19" ht="12" customHeight="1" x14ac:dyDescent="0.3">
      <c r="B9" s="15" t="s">
        <v>73</v>
      </c>
      <c r="C9" s="15">
        <v>3</v>
      </c>
      <c r="D9" s="155" t="s">
        <v>26</v>
      </c>
      <c r="E9" s="98"/>
      <c r="G9" s="4" t="s">
        <v>114</v>
      </c>
      <c r="H9" s="19">
        <v>3</v>
      </c>
      <c r="I9" s="19" t="s">
        <v>35</v>
      </c>
      <c r="J9" s="4" t="s">
        <v>35</v>
      </c>
      <c r="K9" s="187" t="s">
        <v>117</v>
      </c>
      <c r="L9" s="188"/>
      <c r="N9" s="2" t="s">
        <v>18</v>
      </c>
      <c r="O9" s="15">
        <v>4</v>
      </c>
      <c r="P9" s="1" t="s">
        <v>35</v>
      </c>
      <c r="Q9" s="15" t="s">
        <v>35</v>
      </c>
      <c r="R9" s="97" t="s">
        <v>67</v>
      </c>
      <c r="S9" s="98"/>
    </row>
    <row r="10" spans="2:19" ht="12" customHeight="1" x14ac:dyDescent="0.3">
      <c r="B10" s="15" t="s">
        <v>72</v>
      </c>
      <c r="C10" s="15">
        <v>3</v>
      </c>
      <c r="D10" s="155" t="s">
        <v>35</v>
      </c>
      <c r="E10" s="98"/>
      <c r="G10" s="2" t="s">
        <v>114</v>
      </c>
      <c r="H10" s="15">
        <v>3</v>
      </c>
      <c r="I10" s="15" t="s">
        <v>22</v>
      </c>
      <c r="J10" s="2">
        <v>-3</v>
      </c>
      <c r="K10" s="155" t="s">
        <v>26</v>
      </c>
      <c r="L10" s="98"/>
      <c r="N10" s="2" t="s">
        <v>177</v>
      </c>
      <c r="O10" s="15">
        <v>3</v>
      </c>
      <c r="P10" s="1" t="s">
        <v>9</v>
      </c>
      <c r="Q10" s="15">
        <v>-3</v>
      </c>
      <c r="R10" s="97" t="s">
        <v>26</v>
      </c>
      <c r="S10" s="98"/>
    </row>
    <row r="11" spans="2:19" ht="12" customHeight="1" x14ac:dyDescent="0.3">
      <c r="B11" s="15" t="s">
        <v>71</v>
      </c>
      <c r="C11" s="15">
        <v>4</v>
      </c>
      <c r="D11" s="155" t="s">
        <v>35</v>
      </c>
      <c r="E11" s="98"/>
      <c r="G11" s="2" t="s">
        <v>116</v>
      </c>
      <c r="H11" s="15">
        <v>3</v>
      </c>
      <c r="I11" s="15" t="s">
        <v>33</v>
      </c>
      <c r="J11" s="2">
        <v>-3</v>
      </c>
      <c r="K11" s="155" t="s">
        <v>35</v>
      </c>
      <c r="L11" s="98"/>
      <c r="N11" s="2" t="s">
        <v>178</v>
      </c>
      <c r="O11" s="15">
        <v>3</v>
      </c>
      <c r="P11" s="1" t="s">
        <v>17</v>
      </c>
      <c r="Q11" s="15">
        <v>-3</v>
      </c>
      <c r="R11" s="97" t="s">
        <v>26</v>
      </c>
      <c r="S11" s="98"/>
    </row>
    <row r="12" spans="2:19" ht="12" customHeight="1" x14ac:dyDescent="0.3">
      <c r="B12" s="15" t="s">
        <v>70</v>
      </c>
      <c r="C12" s="15">
        <v>3</v>
      </c>
      <c r="D12" s="155" t="s">
        <v>67</v>
      </c>
      <c r="E12" s="98"/>
      <c r="G12" s="2" t="s">
        <v>116</v>
      </c>
      <c r="H12" s="15">
        <v>3</v>
      </c>
      <c r="I12" s="15" t="s">
        <v>16</v>
      </c>
      <c r="J12" s="2">
        <v>-3</v>
      </c>
      <c r="K12" s="155" t="s">
        <v>67</v>
      </c>
      <c r="L12" s="98"/>
      <c r="N12" s="2" t="s">
        <v>178</v>
      </c>
      <c r="O12" s="15">
        <v>3</v>
      </c>
      <c r="P12" s="1" t="s">
        <v>19</v>
      </c>
      <c r="Q12" s="15">
        <v>-3</v>
      </c>
      <c r="R12" s="97" t="s">
        <v>67</v>
      </c>
      <c r="S12" s="98"/>
    </row>
    <row r="13" spans="2:19" ht="12" customHeight="1" thickBot="1" x14ac:dyDescent="0.35">
      <c r="B13" s="15" t="s">
        <v>7</v>
      </c>
      <c r="C13" s="15">
        <v>3</v>
      </c>
      <c r="D13" s="155" t="s">
        <v>26</v>
      </c>
      <c r="E13" s="98"/>
      <c r="G13" s="18" t="s">
        <v>115</v>
      </c>
      <c r="H13" s="16">
        <v>3</v>
      </c>
      <c r="I13" s="16" t="s">
        <v>14</v>
      </c>
      <c r="J13" s="18">
        <v>-3</v>
      </c>
      <c r="K13" s="155" t="s">
        <v>67</v>
      </c>
      <c r="L13" s="98"/>
      <c r="N13" s="2" t="s">
        <v>178</v>
      </c>
      <c r="O13" s="15">
        <v>3</v>
      </c>
      <c r="P13" s="1" t="s">
        <v>21</v>
      </c>
      <c r="Q13" s="15">
        <v>-3</v>
      </c>
      <c r="R13" s="97" t="s">
        <v>67</v>
      </c>
      <c r="S13" s="98"/>
    </row>
    <row r="14" spans="2:19" ht="12" customHeight="1" thickBot="1" x14ac:dyDescent="0.35">
      <c r="B14" s="15" t="s">
        <v>69</v>
      </c>
      <c r="C14" s="15">
        <v>4</v>
      </c>
      <c r="D14" s="155" t="s">
        <v>35</v>
      </c>
      <c r="E14" s="98"/>
      <c r="G14" s="28" t="s">
        <v>29</v>
      </c>
      <c r="H14" s="26">
        <f>SUM(H4:H13)</f>
        <v>31</v>
      </c>
      <c r="I14" s="26" t="s">
        <v>32</v>
      </c>
      <c r="J14" s="29">
        <f>SUM(J4:J13)</f>
        <v>-12</v>
      </c>
      <c r="K14" s="71"/>
      <c r="L14" s="73"/>
      <c r="N14" s="25" t="s">
        <v>29</v>
      </c>
      <c r="O14" s="12">
        <f>SUM(O4:O13)</f>
        <v>32</v>
      </c>
      <c r="P14" s="10" t="s">
        <v>32</v>
      </c>
      <c r="Q14" s="12">
        <f>SUM(Q4:Q13)</f>
        <v>-12</v>
      </c>
      <c r="R14" s="72"/>
      <c r="S14" s="73"/>
    </row>
    <row r="15" spans="2:19" ht="12" customHeight="1" thickBot="1" x14ac:dyDescent="0.35">
      <c r="B15" s="31" t="s">
        <v>13</v>
      </c>
      <c r="C15" s="31">
        <v>3</v>
      </c>
      <c r="D15" s="192" t="s">
        <v>112</v>
      </c>
      <c r="E15" s="193"/>
    </row>
    <row r="16" spans="2:19" ht="12" customHeight="1" thickBot="1" x14ac:dyDescent="0.35">
      <c r="B16" s="31" t="s">
        <v>110</v>
      </c>
      <c r="C16" s="31">
        <v>2</v>
      </c>
      <c r="D16" s="192" t="s">
        <v>112</v>
      </c>
      <c r="E16" s="193"/>
      <c r="G16" s="176" t="s">
        <v>185</v>
      </c>
      <c r="H16" s="177"/>
      <c r="I16" s="177"/>
      <c r="J16" s="178"/>
      <c r="L16" s="179" t="s">
        <v>43</v>
      </c>
      <c r="M16" s="180"/>
      <c r="N16" s="180"/>
      <c r="O16" s="180"/>
      <c r="P16" s="180"/>
      <c r="Q16" s="180"/>
      <c r="R16" s="168">
        <f>SUM(O14,Q14,J14,H14,H27,C27,C18)</f>
        <v>128</v>
      </c>
      <c r="S16" s="169"/>
    </row>
    <row r="17" spans="2:19" ht="12" customHeight="1" thickBot="1" x14ac:dyDescent="0.35">
      <c r="B17" s="32" t="s">
        <v>111</v>
      </c>
      <c r="C17" s="32">
        <v>1</v>
      </c>
      <c r="D17" s="196" t="s">
        <v>112</v>
      </c>
      <c r="E17" s="197"/>
      <c r="G17" s="20" t="s">
        <v>31</v>
      </c>
      <c r="H17" s="12" t="s">
        <v>25</v>
      </c>
      <c r="I17" s="80" t="s">
        <v>24</v>
      </c>
      <c r="J17" s="66"/>
      <c r="L17" s="181"/>
      <c r="M17" s="182"/>
      <c r="N17" s="182"/>
      <c r="O17" s="182"/>
      <c r="P17" s="182"/>
      <c r="Q17" s="182"/>
      <c r="R17" s="170"/>
      <c r="S17" s="171"/>
    </row>
    <row r="18" spans="2:19" ht="12" customHeight="1" thickBot="1" x14ac:dyDescent="0.35">
      <c r="B18" s="28" t="s">
        <v>29</v>
      </c>
      <c r="C18" s="12">
        <f>SUM(C4:C17)</f>
        <v>37</v>
      </c>
      <c r="D18" s="194"/>
      <c r="E18" s="195"/>
      <c r="G18" s="30" t="s">
        <v>96</v>
      </c>
      <c r="H18" s="30">
        <v>3</v>
      </c>
      <c r="I18" s="174" t="s">
        <v>65</v>
      </c>
      <c r="J18" s="175"/>
      <c r="L18" s="183"/>
      <c r="M18" s="184"/>
      <c r="N18" s="184"/>
      <c r="O18" s="184"/>
      <c r="P18" s="184"/>
      <c r="Q18" s="184"/>
      <c r="R18" s="172"/>
      <c r="S18" s="173"/>
    </row>
    <row r="19" spans="2:19" ht="12" customHeight="1" thickBot="1" x14ac:dyDescent="0.35">
      <c r="G19" s="30" t="s">
        <v>97</v>
      </c>
      <c r="H19" s="30">
        <v>3</v>
      </c>
      <c r="I19" s="174" t="s">
        <v>65</v>
      </c>
      <c r="J19" s="175"/>
    </row>
    <row r="20" spans="2:19" ht="12" customHeight="1" thickBot="1" x14ac:dyDescent="0.35">
      <c r="B20" s="176" t="s">
        <v>181</v>
      </c>
      <c r="C20" s="177"/>
      <c r="D20" s="177"/>
      <c r="E20" s="178"/>
      <c r="G20" s="15" t="s">
        <v>15</v>
      </c>
      <c r="H20" s="15">
        <v>3</v>
      </c>
      <c r="I20" s="97" t="s">
        <v>35</v>
      </c>
      <c r="J20" s="98"/>
      <c r="L20" s="141" t="s">
        <v>148</v>
      </c>
      <c r="M20" s="142"/>
      <c r="N20" s="142"/>
      <c r="O20" s="142"/>
      <c r="P20" s="142"/>
      <c r="Q20" s="142"/>
      <c r="R20" s="142"/>
      <c r="S20" s="143"/>
    </row>
    <row r="21" spans="2:19" ht="12" customHeight="1" thickBot="1" x14ac:dyDescent="0.35">
      <c r="B21" s="13" t="s">
        <v>31</v>
      </c>
      <c r="C21" s="12" t="s">
        <v>25</v>
      </c>
      <c r="D21" s="65" t="s">
        <v>24</v>
      </c>
      <c r="E21" s="66"/>
      <c r="G21" s="15" t="s">
        <v>92</v>
      </c>
      <c r="H21" s="15">
        <v>3</v>
      </c>
      <c r="I21" s="97" t="s">
        <v>35</v>
      </c>
      <c r="J21" s="98"/>
      <c r="L21" s="144" t="s">
        <v>39</v>
      </c>
      <c r="M21" s="139"/>
      <c r="N21" s="139"/>
      <c r="O21" s="139"/>
      <c r="P21" s="139"/>
      <c r="Q21" s="139"/>
      <c r="R21" s="139"/>
      <c r="S21" s="140"/>
    </row>
    <row r="22" spans="2:19" ht="12" customHeight="1" x14ac:dyDescent="0.3">
      <c r="B22" s="14" t="s">
        <v>0</v>
      </c>
      <c r="C22" s="14">
        <v>4</v>
      </c>
      <c r="D22" s="185" t="s">
        <v>35</v>
      </c>
      <c r="E22" s="186"/>
      <c r="G22" s="15" t="s">
        <v>93</v>
      </c>
      <c r="H22" s="15">
        <v>4</v>
      </c>
      <c r="I22" s="97" t="s">
        <v>35</v>
      </c>
      <c r="J22" s="98"/>
      <c r="L22" s="138" t="s">
        <v>175</v>
      </c>
      <c r="M22" s="139"/>
      <c r="N22" s="139"/>
      <c r="O22" s="139"/>
      <c r="P22" s="139"/>
      <c r="Q22" s="139"/>
      <c r="R22" s="139"/>
      <c r="S22" s="140"/>
    </row>
    <row r="23" spans="2:19" ht="12" customHeight="1" thickBot="1" x14ac:dyDescent="0.35">
      <c r="B23" s="15" t="s">
        <v>1</v>
      </c>
      <c r="C23" s="15">
        <v>4</v>
      </c>
      <c r="D23" s="155" t="s">
        <v>35</v>
      </c>
      <c r="E23" s="98"/>
      <c r="G23" s="15" t="s">
        <v>27</v>
      </c>
      <c r="H23" s="15">
        <v>4</v>
      </c>
      <c r="I23" s="97" t="s">
        <v>35</v>
      </c>
      <c r="J23" s="98"/>
      <c r="L23" s="99" t="s">
        <v>38</v>
      </c>
      <c r="M23" s="100"/>
      <c r="N23" s="100"/>
      <c r="O23" s="100"/>
      <c r="P23" s="100"/>
      <c r="Q23" s="100"/>
      <c r="R23" s="100"/>
      <c r="S23" s="101"/>
    </row>
    <row r="24" spans="2:19" ht="12" customHeight="1" thickBot="1" x14ac:dyDescent="0.35">
      <c r="B24" s="15" t="s">
        <v>2</v>
      </c>
      <c r="C24" s="15">
        <v>4</v>
      </c>
      <c r="D24" s="155" t="s">
        <v>35</v>
      </c>
      <c r="E24" s="98"/>
      <c r="G24" s="15" t="s">
        <v>28</v>
      </c>
      <c r="H24" s="15">
        <v>4</v>
      </c>
      <c r="I24" s="97" t="s">
        <v>35</v>
      </c>
      <c r="J24" s="98"/>
    </row>
    <row r="25" spans="2:19" ht="12" customHeight="1" thickBot="1" x14ac:dyDescent="0.35">
      <c r="B25" s="15" t="s">
        <v>4</v>
      </c>
      <c r="C25" s="15">
        <v>3</v>
      </c>
      <c r="D25" s="155" t="s">
        <v>35</v>
      </c>
      <c r="E25" s="98"/>
      <c r="G25" s="15" t="s">
        <v>10</v>
      </c>
      <c r="H25" s="15">
        <v>5</v>
      </c>
      <c r="I25" s="97" t="s">
        <v>35</v>
      </c>
      <c r="J25" s="98"/>
      <c r="L25" s="198" t="s">
        <v>107</v>
      </c>
      <c r="M25" s="199"/>
      <c r="N25" s="199"/>
      <c r="O25" s="199"/>
      <c r="P25" s="199"/>
      <c r="Q25" s="199"/>
      <c r="R25" s="199"/>
      <c r="S25" s="200"/>
    </row>
    <row r="26" spans="2:19" ht="12" customHeight="1" thickBot="1" x14ac:dyDescent="0.35">
      <c r="B26" s="15" t="s">
        <v>5</v>
      </c>
      <c r="C26" s="15">
        <v>3</v>
      </c>
      <c r="D26" s="155" t="s">
        <v>35</v>
      </c>
      <c r="E26" s="98"/>
      <c r="G26" s="16" t="s">
        <v>11</v>
      </c>
      <c r="H26" s="16">
        <v>5</v>
      </c>
      <c r="I26" s="97" t="s">
        <v>35</v>
      </c>
      <c r="J26" s="98"/>
      <c r="L26" s="108" t="s">
        <v>108</v>
      </c>
      <c r="M26" s="109"/>
      <c r="N26" s="109"/>
      <c r="O26" s="109"/>
      <c r="P26" s="109"/>
      <c r="Q26" s="109"/>
      <c r="R26" s="109"/>
      <c r="S26" s="110"/>
    </row>
    <row r="27" spans="2:19" ht="12" customHeight="1" thickBot="1" x14ac:dyDescent="0.35">
      <c r="B27" s="12" t="s">
        <v>29</v>
      </c>
      <c r="C27" s="12">
        <f>SUM(C22:C26)</f>
        <v>18</v>
      </c>
      <c r="D27" s="71"/>
      <c r="E27" s="73"/>
      <c r="G27" s="12" t="s">
        <v>29</v>
      </c>
      <c r="H27" s="12">
        <f>SUM(H18:H26)</f>
        <v>34</v>
      </c>
      <c r="I27" s="71"/>
      <c r="J27" s="73"/>
      <c r="L27" s="111"/>
      <c r="M27" s="112"/>
      <c r="N27" s="112"/>
      <c r="O27" s="112"/>
      <c r="P27" s="112"/>
      <c r="Q27" s="112"/>
      <c r="R27" s="112"/>
      <c r="S27" s="113"/>
    </row>
    <row r="28" spans="2:19" ht="12" customHeight="1" thickBot="1" x14ac:dyDescent="0.35">
      <c r="L28" s="114"/>
      <c r="M28" s="115"/>
      <c r="N28" s="115"/>
      <c r="O28" s="115"/>
      <c r="P28" s="115"/>
      <c r="Q28" s="115"/>
      <c r="R28" s="115"/>
      <c r="S28" s="116"/>
    </row>
    <row r="29" spans="2:19" ht="12" customHeight="1" x14ac:dyDescent="0.3">
      <c r="B29" s="201" t="s">
        <v>113</v>
      </c>
      <c r="C29" s="202"/>
      <c r="D29" s="202"/>
      <c r="E29" s="203"/>
      <c r="G29" s="210" t="s">
        <v>109</v>
      </c>
      <c r="H29" s="211"/>
      <c r="I29" s="211"/>
      <c r="J29" s="212"/>
    </row>
    <row r="30" spans="2:19" ht="12" customHeight="1" thickBot="1" x14ac:dyDescent="0.35">
      <c r="B30" s="204"/>
      <c r="C30" s="205"/>
      <c r="D30" s="205"/>
      <c r="E30" s="206"/>
      <c r="G30" s="213" t="s">
        <v>64</v>
      </c>
      <c r="H30" s="214"/>
      <c r="I30" s="214"/>
      <c r="J30" s="215"/>
    </row>
    <row r="31" spans="2:19" ht="12" customHeight="1" x14ac:dyDescent="0.3">
      <c r="B31" s="204"/>
      <c r="C31" s="205"/>
      <c r="D31" s="205"/>
      <c r="E31" s="206"/>
    </row>
    <row r="32" spans="2:19" ht="15" customHeight="1" thickBot="1" x14ac:dyDescent="0.35">
      <c r="B32" s="207"/>
      <c r="C32" s="208"/>
      <c r="D32" s="208"/>
      <c r="E32" s="209"/>
    </row>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sheetData>
  <mergeCells count="74">
    <mergeCell ref="L25:S25"/>
    <mergeCell ref="B29:E32"/>
    <mergeCell ref="L26:S28"/>
    <mergeCell ref="D27:E27"/>
    <mergeCell ref="G29:J29"/>
    <mergeCell ref="G30:J30"/>
    <mergeCell ref="D26:E26"/>
    <mergeCell ref="D25:E25"/>
    <mergeCell ref="B20:E20"/>
    <mergeCell ref="D21:E21"/>
    <mergeCell ref="D22:E22"/>
    <mergeCell ref="D23:E23"/>
    <mergeCell ref="I21:J21"/>
    <mergeCell ref="I22:J22"/>
    <mergeCell ref="I23:J23"/>
    <mergeCell ref="D16:E16"/>
    <mergeCell ref="D18:E18"/>
    <mergeCell ref="D9:E9"/>
    <mergeCell ref="D10:E10"/>
    <mergeCell ref="D13:E13"/>
    <mergeCell ref="D15:E15"/>
    <mergeCell ref="D17:E17"/>
    <mergeCell ref="B2:E2"/>
    <mergeCell ref="G2:L2"/>
    <mergeCell ref="N2:S2"/>
    <mergeCell ref="D3:E3"/>
    <mergeCell ref="K3:L3"/>
    <mergeCell ref="R3:S3"/>
    <mergeCell ref="R4:S4"/>
    <mergeCell ref="D4:E4"/>
    <mergeCell ref="D12:E12"/>
    <mergeCell ref="D11:E11"/>
    <mergeCell ref="D8:E8"/>
    <mergeCell ref="D7:E7"/>
    <mergeCell ref="D6:E6"/>
    <mergeCell ref="K4:L4"/>
    <mergeCell ref="K9:L9"/>
    <mergeCell ref="K8:L8"/>
    <mergeCell ref="K7:L7"/>
    <mergeCell ref="K5:L5"/>
    <mergeCell ref="K11:L11"/>
    <mergeCell ref="K10:L10"/>
    <mergeCell ref="D24:E24"/>
    <mergeCell ref="D5:E5"/>
    <mergeCell ref="R5:S5"/>
    <mergeCell ref="R11:S11"/>
    <mergeCell ref="R12:S12"/>
    <mergeCell ref="R13:S13"/>
    <mergeCell ref="R14:S14"/>
    <mergeCell ref="R6:S6"/>
    <mergeCell ref="R7:S7"/>
    <mergeCell ref="R8:S8"/>
    <mergeCell ref="R9:S9"/>
    <mergeCell ref="R10:S10"/>
    <mergeCell ref="K6:L6"/>
    <mergeCell ref="D14:E14"/>
    <mergeCell ref="K13:L13"/>
    <mergeCell ref="K12:L12"/>
    <mergeCell ref="K14:L14"/>
    <mergeCell ref="I25:J25"/>
    <mergeCell ref="I26:J26"/>
    <mergeCell ref="I27:J27"/>
    <mergeCell ref="L23:S23"/>
    <mergeCell ref="L20:S20"/>
    <mergeCell ref="L22:S22"/>
    <mergeCell ref="R16:S18"/>
    <mergeCell ref="I17:J17"/>
    <mergeCell ref="I18:J18"/>
    <mergeCell ref="I24:J24"/>
    <mergeCell ref="I19:J19"/>
    <mergeCell ref="I20:J20"/>
    <mergeCell ref="G16:J16"/>
    <mergeCell ref="L16:Q18"/>
    <mergeCell ref="L21:S21"/>
  </mergeCells>
  <hyperlinks>
    <hyperlink ref="L21" r:id="rId1" xr:uid="{EEC56650-8421-4C3C-B39F-BF6B9FC854B8}"/>
    <hyperlink ref="G30" r:id="rId2" display="https://sites.pfw.edu/ece/ECEcurricula/2023_2024_GE.pdf" xr:uid="{C78B88CB-974A-4EF2-8F51-3C8E6B834304}"/>
    <hyperlink ref="L23" r:id="rId3" xr:uid="{7105F94B-ACB5-4BD1-AA68-2FC0513838C7}"/>
  </hyperlinks>
  <pageMargins left="0.7" right="0.7" top="0.75" bottom="0.75" header="0.3" footer="0.3"/>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0620-CDD2-47D5-BE08-C4F041BB8BFD}">
  <dimension ref="B1:R38"/>
  <sheetViews>
    <sheetView zoomScale="80" zoomScaleNormal="80" workbookViewId="0"/>
  </sheetViews>
  <sheetFormatPr defaultColWidth="16.6640625" defaultRowHeight="13.8" x14ac:dyDescent="0.3"/>
  <cols>
    <col min="1" max="1" width="1.6640625" style="1" customWidth="1"/>
    <col min="2" max="2" width="15.21875" style="1" customWidth="1"/>
    <col min="3" max="3" width="11" style="1" customWidth="1"/>
    <col min="4" max="4" width="14.21875" style="1" customWidth="1"/>
    <col min="5" max="5" width="9.88671875" style="1" customWidth="1"/>
    <col min="6" max="6" width="52" style="1" customWidth="1"/>
    <col min="7" max="7" width="1.33203125" style="1" customWidth="1"/>
    <col min="8" max="8" width="14.5546875" style="1" customWidth="1"/>
    <col min="9" max="9" width="10.77734375" style="1" customWidth="1"/>
    <col min="10" max="10" width="15.44140625" style="1" customWidth="1"/>
    <col min="11" max="11" width="10.21875" style="1" customWidth="1"/>
    <col min="12" max="12" width="7.6640625" style="1" customWidth="1"/>
    <col min="13" max="13" width="1.6640625" style="1" customWidth="1"/>
    <col min="14" max="14" width="14.6640625" style="1" customWidth="1"/>
    <col min="15" max="15" width="10.33203125" style="1" customWidth="1"/>
    <col min="16" max="16" width="14.21875" style="1" customWidth="1"/>
    <col min="17" max="17" width="9.88671875" style="1" customWidth="1"/>
    <col min="18" max="18" width="14.21875" style="1" customWidth="1"/>
    <col min="19" max="16384" width="16.6640625" style="1"/>
  </cols>
  <sheetData>
    <row r="1" spans="2:18" ht="6" customHeight="1" thickBot="1" x14ac:dyDescent="0.35"/>
    <row r="2" spans="2:18" ht="14.4" customHeight="1" thickBot="1" x14ac:dyDescent="0.35">
      <c r="B2" s="176" t="s">
        <v>106</v>
      </c>
      <c r="C2" s="177"/>
      <c r="D2" s="177"/>
      <c r="E2" s="177"/>
      <c r="F2" s="178"/>
      <c r="H2" s="176" t="s">
        <v>81</v>
      </c>
      <c r="I2" s="177"/>
      <c r="J2" s="177"/>
      <c r="K2" s="177"/>
      <c r="L2" s="178"/>
      <c r="N2" s="176" t="s">
        <v>98</v>
      </c>
      <c r="O2" s="177"/>
      <c r="P2" s="177"/>
      <c r="Q2" s="177"/>
      <c r="R2" s="178"/>
    </row>
    <row r="3" spans="2:18" ht="28.2" thickBot="1" x14ac:dyDescent="0.35">
      <c r="B3" s="20" t="s">
        <v>31</v>
      </c>
      <c r="C3" s="12" t="s">
        <v>25</v>
      </c>
      <c r="D3" s="12" t="s">
        <v>50</v>
      </c>
      <c r="E3" s="12" t="s">
        <v>25</v>
      </c>
      <c r="F3" s="11" t="s">
        <v>24</v>
      </c>
      <c r="H3" s="20" t="s">
        <v>31</v>
      </c>
      <c r="I3" s="12" t="s">
        <v>25</v>
      </c>
      <c r="J3" s="12" t="s">
        <v>50</v>
      </c>
      <c r="K3" s="12" t="s">
        <v>25</v>
      </c>
      <c r="L3" s="11" t="s">
        <v>24</v>
      </c>
      <c r="N3" s="20" t="s">
        <v>31</v>
      </c>
      <c r="O3" s="12" t="s">
        <v>25</v>
      </c>
      <c r="P3" s="12" t="s">
        <v>50</v>
      </c>
      <c r="Q3" s="12" t="s">
        <v>25</v>
      </c>
      <c r="R3" s="11" t="s">
        <v>24</v>
      </c>
    </row>
    <row r="4" spans="2:18" x14ac:dyDescent="0.3">
      <c r="B4" s="2" t="s">
        <v>0</v>
      </c>
      <c r="C4" s="15">
        <v>4</v>
      </c>
      <c r="D4" s="2" t="s">
        <v>125</v>
      </c>
      <c r="E4" s="15">
        <v>4</v>
      </c>
      <c r="F4" s="3" t="s">
        <v>35</v>
      </c>
      <c r="H4" s="2" t="s">
        <v>90</v>
      </c>
      <c r="I4" s="15">
        <v>3</v>
      </c>
      <c r="J4" s="1" t="s">
        <v>15</v>
      </c>
      <c r="K4" s="14">
        <v>3</v>
      </c>
      <c r="L4" s="3" t="s">
        <v>35</v>
      </c>
      <c r="N4" s="2" t="s">
        <v>99</v>
      </c>
      <c r="O4" s="15" t="s">
        <v>35</v>
      </c>
      <c r="P4" s="1" t="s">
        <v>93</v>
      </c>
      <c r="Q4" s="14">
        <v>4</v>
      </c>
      <c r="R4" s="3" t="s">
        <v>35</v>
      </c>
    </row>
    <row r="5" spans="2:18" x14ac:dyDescent="0.3">
      <c r="B5" s="2" t="s">
        <v>1</v>
      </c>
      <c r="C5" s="15">
        <v>4</v>
      </c>
      <c r="D5" s="2" t="s">
        <v>124</v>
      </c>
      <c r="E5" s="15">
        <v>4</v>
      </c>
      <c r="F5" s="3" t="s">
        <v>35</v>
      </c>
      <c r="H5" s="2" t="s">
        <v>89</v>
      </c>
      <c r="I5" s="15">
        <v>3</v>
      </c>
      <c r="J5" s="1" t="s">
        <v>92</v>
      </c>
      <c r="K5" s="15">
        <v>3</v>
      </c>
      <c r="L5" s="3" t="s">
        <v>35</v>
      </c>
      <c r="N5" s="2" t="s">
        <v>99</v>
      </c>
      <c r="O5" s="15" t="s">
        <v>35</v>
      </c>
      <c r="P5" s="1" t="s">
        <v>10</v>
      </c>
      <c r="Q5" s="15">
        <v>5</v>
      </c>
      <c r="R5" s="3" t="s">
        <v>35</v>
      </c>
    </row>
    <row r="6" spans="2:18" ht="14.4" thickBot="1" x14ac:dyDescent="0.35">
      <c r="B6" s="2" t="s">
        <v>3</v>
      </c>
      <c r="C6" s="15">
        <v>3</v>
      </c>
      <c r="D6" s="2" t="s">
        <v>68</v>
      </c>
      <c r="E6" s="15">
        <v>3</v>
      </c>
      <c r="F6" s="3" t="s">
        <v>182</v>
      </c>
      <c r="H6" s="2" t="s">
        <v>88</v>
      </c>
      <c r="I6" s="15">
        <v>3</v>
      </c>
      <c r="J6" s="1" t="s">
        <v>91</v>
      </c>
      <c r="K6" s="15">
        <v>4</v>
      </c>
      <c r="L6" s="3" t="s">
        <v>35</v>
      </c>
      <c r="N6" s="2" t="s">
        <v>99</v>
      </c>
      <c r="O6" s="15" t="s">
        <v>35</v>
      </c>
      <c r="P6" s="1" t="s">
        <v>11</v>
      </c>
      <c r="Q6" s="15">
        <v>5</v>
      </c>
      <c r="R6" s="3" t="s">
        <v>35</v>
      </c>
    </row>
    <row r="7" spans="2:18" ht="14.4" thickBot="1" x14ac:dyDescent="0.35">
      <c r="B7" s="2" t="s">
        <v>2</v>
      </c>
      <c r="C7" s="15">
        <v>4</v>
      </c>
      <c r="D7" s="2" t="s">
        <v>123</v>
      </c>
      <c r="E7" s="15">
        <v>4</v>
      </c>
      <c r="F7" s="3" t="s">
        <v>35</v>
      </c>
      <c r="H7" s="2" t="s">
        <v>87</v>
      </c>
      <c r="I7" s="15">
        <v>3</v>
      </c>
      <c r="J7" s="1" t="s">
        <v>93</v>
      </c>
      <c r="K7" s="15">
        <v>4</v>
      </c>
      <c r="L7" s="3" t="s">
        <v>35</v>
      </c>
      <c r="N7" s="71"/>
      <c r="O7" s="72"/>
      <c r="P7" s="72"/>
      <c r="Q7" s="72"/>
      <c r="R7" s="73"/>
    </row>
    <row r="8" spans="2:18" ht="15" customHeight="1" thickBot="1" x14ac:dyDescent="0.35">
      <c r="B8" s="2" t="s">
        <v>4</v>
      </c>
      <c r="C8" s="15">
        <v>3</v>
      </c>
      <c r="D8" s="2" t="s">
        <v>122</v>
      </c>
      <c r="E8" s="15">
        <v>3</v>
      </c>
      <c r="F8" s="3" t="s">
        <v>35</v>
      </c>
      <c r="H8" s="2" t="s">
        <v>86</v>
      </c>
      <c r="I8" s="15">
        <v>3</v>
      </c>
      <c r="J8" s="1" t="s">
        <v>96</v>
      </c>
      <c r="K8" s="15">
        <v>3</v>
      </c>
      <c r="L8" s="3" t="s">
        <v>35</v>
      </c>
    </row>
    <row r="9" spans="2:18" ht="14.4" customHeight="1" thickBot="1" x14ac:dyDescent="0.35">
      <c r="B9" s="2" t="s">
        <v>5</v>
      </c>
      <c r="C9" s="15">
        <v>3</v>
      </c>
      <c r="D9" s="2" t="s">
        <v>121</v>
      </c>
      <c r="E9" s="15">
        <v>3</v>
      </c>
      <c r="F9" s="3" t="s">
        <v>35</v>
      </c>
      <c r="H9" s="2" t="s">
        <v>85</v>
      </c>
      <c r="I9" s="15">
        <v>3</v>
      </c>
      <c r="J9" s="1" t="s">
        <v>97</v>
      </c>
      <c r="K9" s="15">
        <v>3</v>
      </c>
      <c r="L9" s="3" t="s">
        <v>35</v>
      </c>
      <c r="N9" s="228" t="s">
        <v>100</v>
      </c>
      <c r="O9" s="229"/>
      <c r="P9" s="229"/>
      <c r="Q9" s="229"/>
      <c r="R9" s="230"/>
    </row>
    <row r="10" spans="2:18" ht="13.95" customHeight="1" thickBot="1" x14ac:dyDescent="0.35">
      <c r="B10" s="27" t="s">
        <v>12</v>
      </c>
      <c r="C10" s="22">
        <v>3</v>
      </c>
      <c r="D10" s="5" t="s">
        <v>35</v>
      </c>
      <c r="E10" s="22" t="s">
        <v>35</v>
      </c>
      <c r="F10" s="24" t="s">
        <v>41</v>
      </c>
      <c r="H10" s="2" t="s">
        <v>84</v>
      </c>
      <c r="I10" s="15">
        <v>3</v>
      </c>
      <c r="J10" s="1" t="s">
        <v>11</v>
      </c>
      <c r="K10" s="15">
        <v>5</v>
      </c>
      <c r="L10" s="3" t="s">
        <v>35</v>
      </c>
      <c r="N10" s="228" t="s">
        <v>31</v>
      </c>
      <c r="O10" s="229"/>
      <c r="P10" s="230"/>
      <c r="Q10" s="80" t="s">
        <v>25</v>
      </c>
      <c r="R10" s="66"/>
    </row>
    <row r="11" spans="2:18" ht="13.95" customHeight="1" x14ac:dyDescent="0.3">
      <c r="B11" s="27" t="s">
        <v>6</v>
      </c>
      <c r="C11" s="22">
        <v>3</v>
      </c>
      <c r="D11" s="5" t="s">
        <v>35</v>
      </c>
      <c r="E11" s="22" t="s">
        <v>35</v>
      </c>
      <c r="F11" s="24" t="s">
        <v>42</v>
      </c>
      <c r="H11" s="2" t="s">
        <v>83</v>
      </c>
      <c r="I11" s="15">
        <v>3</v>
      </c>
      <c r="J11" s="1" t="s">
        <v>94</v>
      </c>
      <c r="K11" s="15">
        <v>3</v>
      </c>
      <c r="L11" s="3" t="s">
        <v>35</v>
      </c>
      <c r="N11" s="155" t="s">
        <v>101</v>
      </c>
      <c r="O11" s="97"/>
      <c r="P11" s="98"/>
      <c r="Q11" s="97">
        <v>6</v>
      </c>
      <c r="R11" s="98"/>
    </row>
    <row r="12" spans="2:18" ht="14.4" customHeight="1" x14ac:dyDescent="0.3">
      <c r="B12" s="27" t="s">
        <v>78</v>
      </c>
      <c r="C12" s="22">
        <v>3</v>
      </c>
      <c r="D12" s="5" t="s">
        <v>35</v>
      </c>
      <c r="E12" s="22" t="s">
        <v>35</v>
      </c>
      <c r="F12" s="24" t="s">
        <v>118</v>
      </c>
      <c r="H12" s="158" t="s">
        <v>82</v>
      </c>
      <c r="I12" s="158">
        <v>9</v>
      </c>
      <c r="J12" s="156" t="s">
        <v>95</v>
      </c>
      <c r="K12" s="161">
        <v>9</v>
      </c>
      <c r="L12" s="98" t="s">
        <v>35</v>
      </c>
      <c r="N12" s="155" t="s">
        <v>104</v>
      </c>
      <c r="O12" s="97"/>
      <c r="P12" s="98"/>
      <c r="Q12" s="97">
        <v>3</v>
      </c>
      <c r="R12" s="98"/>
    </row>
    <row r="13" spans="2:18" ht="15" customHeight="1" thickBot="1" x14ac:dyDescent="0.35">
      <c r="B13" s="2" t="s">
        <v>8</v>
      </c>
      <c r="C13" s="15">
        <v>3</v>
      </c>
      <c r="D13" s="2" t="s">
        <v>8</v>
      </c>
      <c r="E13" s="15">
        <v>3</v>
      </c>
      <c r="F13" s="3" t="s">
        <v>35</v>
      </c>
      <c r="H13" s="225"/>
      <c r="I13" s="225"/>
      <c r="J13" s="227"/>
      <c r="K13" s="226"/>
      <c r="L13" s="232"/>
      <c r="N13" s="227" t="s">
        <v>105</v>
      </c>
      <c r="O13" s="231"/>
      <c r="P13" s="232"/>
      <c r="Q13" s="97">
        <v>1</v>
      </c>
      <c r="R13" s="98"/>
    </row>
    <row r="14" spans="2:18" ht="15" customHeight="1" thickBot="1" x14ac:dyDescent="0.35">
      <c r="B14" s="2" t="s">
        <v>7</v>
      </c>
      <c r="C14" s="15">
        <v>3</v>
      </c>
      <c r="D14" s="2" t="s">
        <v>7</v>
      </c>
      <c r="E14" s="15">
        <v>3</v>
      </c>
      <c r="F14" s="3" t="s">
        <v>35</v>
      </c>
      <c r="H14" s="71"/>
      <c r="I14" s="72"/>
      <c r="J14" s="72"/>
      <c r="K14" s="72"/>
      <c r="L14" s="73"/>
      <c r="N14" s="71"/>
      <c r="O14" s="72"/>
      <c r="P14" s="72"/>
      <c r="Q14" s="72"/>
      <c r="R14" s="73"/>
    </row>
    <row r="15" spans="2:18" ht="14.4" thickBot="1" x14ac:dyDescent="0.35">
      <c r="B15" s="2" t="s">
        <v>102</v>
      </c>
      <c r="C15" s="15">
        <v>3</v>
      </c>
      <c r="D15" s="1" t="s">
        <v>9</v>
      </c>
      <c r="E15" s="15">
        <v>3</v>
      </c>
      <c r="F15" s="3" t="s">
        <v>183</v>
      </c>
    </row>
    <row r="16" spans="2:18" ht="13.95" customHeight="1" x14ac:dyDescent="0.3">
      <c r="B16" s="158" t="s">
        <v>102</v>
      </c>
      <c r="C16" s="158">
        <v>3</v>
      </c>
      <c r="D16" s="161" t="s">
        <v>103</v>
      </c>
      <c r="E16" s="158">
        <v>3</v>
      </c>
      <c r="F16" s="161" t="s">
        <v>184</v>
      </c>
      <c r="H16" s="141" t="s">
        <v>126</v>
      </c>
      <c r="I16" s="142"/>
      <c r="J16" s="142"/>
      <c r="K16" s="142"/>
      <c r="L16" s="142"/>
      <c r="M16" s="142"/>
      <c r="N16" s="142"/>
      <c r="O16" s="142"/>
      <c r="P16" s="142"/>
      <c r="Q16" s="142"/>
      <c r="R16" s="143"/>
    </row>
    <row r="17" spans="2:18" ht="13.95" customHeight="1" x14ac:dyDescent="0.3">
      <c r="B17" s="158"/>
      <c r="C17" s="158"/>
      <c r="D17" s="158"/>
      <c r="E17" s="158"/>
      <c r="F17" s="158"/>
      <c r="H17" s="144" t="s">
        <v>40</v>
      </c>
      <c r="I17" s="145"/>
      <c r="J17" s="145"/>
      <c r="K17" s="145"/>
      <c r="L17" s="145"/>
      <c r="M17" s="145"/>
      <c r="N17" s="145"/>
      <c r="O17" s="145"/>
      <c r="P17" s="145"/>
      <c r="Q17" s="145"/>
      <c r="R17" s="146"/>
    </row>
    <row r="18" spans="2:18" ht="14.4" customHeight="1" thickBot="1" x14ac:dyDescent="0.35">
      <c r="B18" s="225"/>
      <c r="C18" s="225"/>
      <c r="D18" s="225"/>
      <c r="E18" s="225"/>
      <c r="F18" s="225"/>
      <c r="H18" s="138" t="s">
        <v>56</v>
      </c>
      <c r="I18" s="139"/>
      <c r="J18" s="139"/>
      <c r="K18" s="139"/>
      <c r="L18" s="139"/>
      <c r="M18" s="139"/>
      <c r="N18" s="139"/>
      <c r="O18" s="139"/>
      <c r="P18" s="139"/>
      <c r="Q18" s="139"/>
      <c r="R18" s="140"/>
    </row>
    <row r="19" spans="2:18" ht="15" customHeight="1" thickBot="1" x14ac:dyDescent="0.35">
      <c r="B19" s="71"/>
      <c r="C19" s="72"/>
      <c r="D19" s="72"/>
      <c r="E19" s="72"/>
      <c r="F19" s="73"/>
      <c r="H19" s="99" t="s">
        <v>57</v>
      </c>
      <c r="I19" s="100"/>
      <c r="J19" s="100"/>
      <c r="K19" s="100"/>
      <c r="L19" s="100"/>
      <c r="M19" s="100"/>
      <c r="N19" s="100"/>
      <c r="O19" s="100"/>
      <c r="P19" s="100"/>
      <c r="Q19" s="100"/>
      <c r="R19" s="101"/>
    </row>
    <row r="20" spans="2:18" ht="7.2" customHeight="1" thickBot="1" x14ac:dyDescent="0.35"/>
    <row r="21" spans="2:18" ht="15" customHeight="1" thickBot="1" x14ac:dyDescent="0.35">
      <c r="B21" s="198" t="s">
        <v>107</v>
      </c>
      <c r="C21" s="199"/>
      <c r="D21" s="199"/>
      <c r="E21" s="199"/>
      <c r="F21" s="200"/>
      <c r="H21" s="222" t="s">
        <v>149</v>
      </c>
      <c r="I21" s="223"/>
      <c r="J21" s="223"/>
      <c r="K21" s="223"/>
      <c r="L21" s="223"/>
      <c r="M21" s="223"/>
      <c r="N21" s="223"/>
      <c r="O21" s="223"/>
      <c r="P21" s="223"/>
      <c r="Q21" s="223"/>
      <c r="R21" s="224"/>
    </row>
    <row r="22" spans="2:18" ht="14.4" customHeight="1" x14ac:dyDescent="0.3">
      <c r="B22" s="108" t="s">
        <v>108</v>
      </c>
      <c r="C22" s="109"/>
      <c r="D22" s="109"/>
      <c r="E22" s="109"/>
      <c r="F22" s="110"/>
      <c r="H22" s="44" t="s">
        <v>159</v>
      </c>
      <c r="I22" s="216"/>
      <c r="J22" s="216"/>
      <c r="K22" s="216"/>
      <c r="L22" s="216"/>
      <c r="M22" s="216"/>
      <c r="N22" s="216"/>
      <c r="O22" s="216"/>
      <c r="P22" s="216"/>
      <c r="Q22" s="216"/>
      <c r="R22" s="217"/>
    </row>
    <row r="23" spans="2:18" ht="14.4" customHeight="1" x14ac:dyDescent="0.3">
      <c r="B23" s="111"/>
      <c r="C23" s="112"/>
      <c r="D23" s="112"/>
      <c r="E23" s="112"/>
      <c r="F23" s="113"/>
      <c r="H23" s="218"/>
      <c r="I23" s="216"/>
      <c r="J23" s="216"/>
      <c r="K23" s="216"/>
      <c r="L23" s="216"/>
      <c r="M23" s="216"/>
      <c r="N23" s="216"/>
      <c r="O23" s="216"/>
      <c r="P23" s="216"/>
      <c r="Q23" s="216"/>
      <c r="R23" s="217"/>
    </row>
    <row r="24" spans="2:18" ht="15" customHeight="1" thickBot="1" x14ac:dyDescent="0.35">
      <c r="B24" s="114"/>
      <c r="C24" s="115"/>
      <c r="D24" s="115"/>
      <c r="E24" s="115"/>
      <c r="F24" s="116"/>
      <c r="H24" s="219"/>
      <c r="I24" s="220"/>
      <c r="J24" s="220"/>
      <c r="K24" s="220"/>
      <c r="L24" s="220"/>
      <c r="M24" s="220"/>
      <c r="N24" s="220"/>
      <c r="O24" s="220"/>
      <c r="P24" s="220"/>
      <c r="Q24" s="220"/>
      <c r="R24" s="221"/>
    </row>
    <row r="25" spans="2:18" ht="14.4" customHeight="1" x14ac:dyDescent="0.3"/>
    <row r="26" spans="2:18" ht="14.4" customHeight="1" x14ac:dyDescent="0.3"/>
    <row r="27" spans="2:18" ht="14.4" customHeight="1" x14ac:dyDescent="0.3"/>
    <row r="28" spans="2:18" ht="15" customHeight="1" x14ac:dyDescent="0.3"/>
    <row r="29" spans="2:18" ht="15" customHeight="1" x14ac:dyDescent="0.3"/>
    <row r="30" spans="2:18" ht="13.95" customHeight="1" x14ac:dyDescent="0.3"/>
    <row r="31" spans="2:18" ht="14.4" customHeight="1" x14ac:dyDescent="0.3"/>
    <row r="32" spans="2:18" ht="13.95" customHeight="1" x14ac:dyDescent="0.3"/>
    <row r="35" ht="13.95" customHeight="1" x14ac:dyDescent="0.3"/>
    <row r="37" ht="13.95" customHeight="1" x14ac:dyDescent="0.3"/>
    <row r="38" ht="14.4" customHeight="1" x14ac:dyDescent="0.3"/>
  </sheetData>
  <mergeCells count="34">
    <mergeCell ref="N2:R2"/>
    <mergeCell ref="H2:L2"/>
    <mergeCell ref="I12:I13"/>
    <mergeCell ref="H12:H13"/>
    <mergeCell ref="K12:K13"/>
    <mergeCell ref="J12:J13"/>
    <mergeCell ref="Q10:R10"/>
    <mergeCell ref="Q11:R11"/>
    <mergeCell ref="Q12:R12"/>
    <mergeCell ref="Q13:R13"/>
    <mergeCell ref="N9:R9"/>
    <mergeCell ref="N10:P10"/>
    <mergeCell ref="N11:P11"/>
    <mergeCell ref="N12:P12"/>
    <mergeCell ref="N13:P13"/>
    <mergeCell ref="L12:L13"/>
    <mergeCell ref="B2:F2"/>
    <mergeCell ref="F16:F18"/>
    <mergeCell ref="E16:E18"/>
    <mergeCell ref="D16:D18"/>
    <mergeCell ref="C16:C18"/>
    <mergeCell ref="B16:B18"/>
    <mergeCell ref="N7:R7"/>
    <mergeCell ref="H14:L14"/>
    <mergeCell ref="B21:F21"/>
    <mergeCell ref="N14:R14"/>
    <mergeCell ref="B22:F24"/>
    <mergeCell ref="B19:F19"/>
    <mergeCell ref="H22:R24"/>
    <mergeCell ref="H21:R21"/>
    <mergeCell ref="H16:R16"/>
    <mergeCell ref="H17:R17"/>
    <mergeCell ref="H18:R18"/>
    <mergeCell ref="H19:R19"/>
  </mergeCells>
  <hyperlinks>
    <hyperlink ref="H17" r:id="rId1" xr:uid="{4A3ED6B6-9F26-4DBA-A9AD-039D9CF7841D}"/>
    <hyperlink ref="H19" r:id="rId2" xr:uid="{4FE470D9-6746-49B7-853A-00B30830C84D}"/>
  </hyperlinks>
  <pageMargins left="0.7" right="0.7" top="0.75" bottom="0.75" header="0.3" footer="0.3"/>
  <pageSetup paperSize="9" orientation="portrait"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77D5-598A-44D1-80E0-B1E1964CC8E7}">
  <dimension ref="B1:S63"/>
  <sheetViews>
    <sheetView zoomScale="80" zoomScaleNormal="80" workbookViewId="0"/>
  </sheetViews>
  <sheetFormatPr defaultColWidth="8.88671875" defaultRowHeight="13.8" x14ac:dyDescent="0.3"/>
  <cols>
    <col min="1" max="1" width="1" style="1" customWidth="1"/>
    <col min="2" max="2" width="15.44140625" style="1" customWidth="1"/>
    <col min="3" max="3" width="11.109375" style="1" customWidth="1"/>
    <col min="4" max="4" width="16" style="1" customWidth="1"/>
    <col min="5" max="5" width="18.77734375" style="1" customWidth="1"/>
    <col min="6" max="6" width="0.88671875" style="1" customWidth="1"/>
    <col min="7" max="7" width="20.33203125" style="1" customWidth="1"/>
    <col min="8" max="8" width="12.77734375" style="1" customWidth="1"/>
    <col min="9" max="9" width="15.6640625" style="1" customWidth="1"/>
    <col min="10" max="10" width="13.21875" style="1" customWidth="1"/>
    <col min="11" max="11" width="1" style="1" customWidth="1"/>
    <col min="12" max="12" width="39.33203125" style="1" customWidth="1"/>
    <col min="13" max="13" width="2.109375" style="1" customWidth="1"/>
    <col min="14" max="14" width="20.6640625" style="1" customWidth="1"/>
    <col min="15" max="15" width="10.88671875" style="1" customWidth="1"/>
    <col min="16" max="16" width="12.88671875" style="1" customWidth="1"/>
    <col min="17" max="17" width="10.6640625" style="1" customWidth="1"/>
    <col min="18" max="18" width="10.88671875" style="1" customWidth="1"/>
    <col min="19" max="19" width="4" style="1" customWidth="1"/>
    <col min="20" max="16384" width="8.88671875" style="1"/>
  </cols>
  <sheetData>
    <row r="1" spans="2:19" ht="4.2" customHeight="1" thickBot="1" x14ac:dyDescent="0.35"/>
    <row r="2" spans="2:19" ht="12" customHeight="1" thickBot="1" x14ac:dyDescent="0.35">
      <c r="B2" s="176" t="s">
        <v>180</v>
      </c>
      <c r="C2" s="177"/>
      <c r="D2" s="177"/>
      <c r="E2" s="178"/>
      <c r="G2" s="189" t="s">
        <v>66</v>
      </c>
      <c r="H2" s="190"/>
      <c r="I2" s="190"/>
      <c r="J2" s="190"/>
      <c r="K2" s="190"/>
      <c r="L2" s="191"/>
      <c r="M2" s="9"/>
      <c r="N2" s="189" t="s">
        <v>156</v>
      </c>
      <c r="O2" s="190"/>
      <c r="P2" s="190"/>
      <c r="Q2" s="190"/>
      <c r="R2" s="190"/>
      <c r="S2" s="191"/>
    </row>
    <row r="3" spans="2:19" ht="12" customHeight="1" thickBot="1" x14ac:dyDescent="0.35">
      <c r="B3" s="13" t="s">
        <v>31</v>
      </c>
      <c r="C3" s="12" t="s">
        <v>25</v>
      </c>
      <c r="D3" s="65" t="s">
        <v>24</v>
      </c>
      <c r="E3" s="66"/>
      <c r="G3" s="12" t="s">
        <v>30</v>
      </c>
      <c r="H3" s="12" t="s">
        <v>25</v>
      </c>
      <c r="I3" s="12" t="s">
        <v>158</v>
      </c>
      <c r="J3" s="12" t="s">
        <v>25</v>
      </c>
      <c r="K3" s="65" t="s">
        <v>24</v>
      </c>
      <c r="L3" s="66"/>
      <c r="M3" s="9"/>
      <c r="N3" s="12" t="s">
        <v>157</v>
      </c>
      <c r="O3" s="12" t="s">
        <v>25</v>
      </c>
      <c r="P3" s="12" t="s">
        <v>34</v>
      </c>
      <c r="Q3" s="12" t="s">
        <v>25</v>
      </c>
      <c r="R3" s="80" t="s">
        <v>24</v>
      </c>
      <c r="S3" s="66"/>
    </row>
    <row r="4" spans="2:19" ht="12" customHeight="1" x14ac:dyDescent="0.3">
      <c r="B4" s="14" t="s">
        <v>77</v>
      </c>
      <c r="C4" s="14">
        <v>3</v>
      </c>
      <c r="D4" s="185" t="s">
        <v>35</v>
      </c>
      <c r="E4" s="186"/>
      <c r="G4" s="17" t="s">
        <v>9</v>
      </c>
      <c r="H4" s="14">
        <v>3</v>
      </c>
      <c r="I4" s="14" t="s">
        <v>35</v>
      </c>
      <c r="J4" s="17" t="s">
        <v>35</v>
      </c>
      <c r="K4" s="185" t="s">
        <v>26</v>
      </c>
      <c r="L4" s="186"/>
      <c r="N4" s="2" t="s">
        <v>68</v>
      </c>
      <c r="O4" s="14">
        <v>3</v>
      </c>
      <c r="P4" s="1" t="s">
        <v>35</v>
      </c>
      <c r="Q4" s="14" t="s">
        <v>35</v>
      </c>
      <c r="R4" s="97" t="s">
        <v>35</v>
      </c>
      <c r="S4" s="98"/>
    </row>
    <row r="5" spans="2:19" ht="12" customHeight="1" x14ac:dyDescent="0.3">
      <c r="B5" s="15" t="s">
        <v>76</v>
      </c>
      <c r="C5" s="15">
        <v>3</v>
      </c>
      <c r="D5" s="155" t="s">
        <v>35</v>
      </c>
      <c r="E5" s="98"/>
      <c r="G5" s="2" t="s">
        <v>17</v>
      </c>
      <c r="H5" s="15">
        <v>3</v>
      </c>
      <c r="I5" s="15" t="s">
        <v>35</v>
      </c>
      <c r="J5" s="2" t="s">
        <v>35</v>
      </c>
      <c r="K5" s="155" t="s">
        <v>26</v>
      </c>
      <c r="L5" s="98"/>
      <c r="M5" s="9"/>
      <c r="N5" s="2" t="s">
        <v>16</v>
      </c>
      <c r="O5" s="15">
        <v>3</v>
      </c>
      <c r="P5" s="1" t="s">
        <v>35</v>
      </c>
      <c r="Q5" s="15" t="s">
        <v>35</v>
      </c>
      <c r="R5" s="97" t="s">
        <v>67</v>
      </c>
      <c r="S5" s="98"/>
    </row>
    <row r="6" spans="2:19" ht="12" customHeight="1" x14ac:dyDescent="0.3">
      <c r="B6" s="15" t="s">
        <v>75</v>
      </c>
      <c r="C6" s="15">
        <v>1</v>
      </c>
      <c r="D6" s="155" t="s">
        <v>35</v>
      </c>
      <c r="E6" s="98"/>
      <c r="G6" s="2" t="s">
        <v>19</v>
      </c>
      <c r="H6" s="15">
        <v>3</v>
      </c>
      <c r="I6" s="15" t="s">
        <v>35</v>
      </c>
      <c r="J6" s="2" t="s">
        <v>35</v>
      </c>
      <c r="K6" s="155" t="s">
        <v>67</v>
      </c>
      <c r="L6" s="98"/>
      <c r="N6" s="2" t="s">
        <v>14</v>
      </c>
      <c r="O6" s="15">
        <v>3</v>
      </c>
      <c r="P6" s="1" t="s">
        <v>35</v>
      </c>
      <c r="Q6" s="15" t="s">
        <v>35</v>
      </c>
      <c r="R6" s="97" t="s">
        <v>67</v>
      </c>
      <c r="S6" s="98"/>
    </row>
    <row r="7" spans="2:19" ht="12" customHeight="1" x14ac:dyDescent="0.3">
      <c r="B7" s="15" t="s">
        <v>74</v>
      </c>
      <c r="C7" s="15">
        <v>1</v>
      </c>
      <c r="D7" s="155" t="s">
        <v>35</v>
      </c>
      <c r="E7" s="98"/>
      <c r="G7" s="2" t="s">
        <v>21</v>
      </c>
      <c r="H7" s="15">
        <v>3</v>
      </c>
      <c r="I7" s="15" t="s">
        <v>35</v>
      </c>
      <c r="J7" s="2" t="s">
        <v>35</v>
      </c>
      <c r="K7" s="155" t="s">
        <v>67</v>
      </c>
      <c r="L7" s="98"/>
      <c r="N7" s="2" t="s">
        <v>20</v>
      </c>
      <c r="O7" s="15">
        <v>4</v>
      </c>
      <c r="P7" s="1" t="s">
        <v>35</v>
      </c>
      <c r="Q7" s="15" t="s">
        <v>35</v>
      </c>
      <c r="R7" s="97" t="s">
        <v>26</v>
      </c>
      <c r="S7" s="98"/>
    </row>
    <row r="8" spans="2:19" ht="12" customHeight="1" x14ac:dyDescent="0.3">
      <c r="B8" s="15" t="s">
        <v>8</v>
      </c>
      <c r="C8" s="15">
        <v>3</v>
      </c>
      <c r="D8" s="155" t="s">
        <v>35</v>
      </c>
      <c r="E8" s="98"/>
      <c r="G8" s="2" t="s">
        <v>23</v>
      </c>
      <c r="H8" s="15">
        <v>4</v>
      </c>
      <c r="I8" s="15" t="s">
        <v>35</v>
      </c>
      <c r="J8" s="2" t="s">
        <v>35</v>
      </c>
      <c r="K8" s="155" t="s">
        <v>26</v>
      </c>
      <c r="L8" s="98"/>
      <c r="N8" s="2" t="s">
        <v>22</v>
      </c>
      <c r="O8" s="15">
        <v>3</v>
      </c>
      <c r="P8" s="1" t="s">
        <v>35</v>
      </c>
      <c r="Q8" s="15" t="s">
        <v>35</v>
      </c>
      <c r="R8" s="97" t="s">
        <v>26</v>
      </c>
      <c r="S8" s="98"/>
    </row>
    <row r="9" spans="2:19" ht="12" customHeight="1" x14ac:dyDescent="0.3">
      <c r="B9" s="15" t="s">
        <v>73</v>
      </c>
      <c r="C9" s="15">
        <v>3</v>
      </c>
      <c r="D9" s="155" t="s">
        <v>26</v>
      </c>
      <c r="E9" s="98"/>
      <c r="G9" s="4" t="s">
        <v>114</v>
      </c>
      <c r="H9" s="19">
        <v>3</v>
      </c>
      <c r="I9" s="19" t="s">
        <v>35</v>
      </c>
      <c r="J9" s="4" t="s">
        <v>35</v>
      </c>
      <c r="K9" s="187" t="s">
        <v>117</v>
      </c>
      <c r="L9" s="188"/>
      <c r="N9" s="2" t="s">
        <v>18</v>
      </c>
      <c r="O9" s="15">
        <v>4</v>
      </c>
      <c r="P9" s="1" t="s">
        <v>35</v>
      </c>
      <c r="Q9" s="15" t="s">
        <v>35</v>
      </c>
      <c r="R9" s="97" t="s">
        <v>67</v>
      </c>
      <c r="S9" s="98"/>
    </row>
    <row r="10" spans="2:19" ht="12" customHeight="1" x14ac:dyDescent="0.3">
      <c r="B10" s="15" t="s">
        <v>72</v>
      </c>
      <c r="C10" s="15">
        <v>3</v>
      </c>
      <c r="D10" s="155" t="s">
        <v>35</v>
      </c>
      <c r="E10" s="98"/>
      <c r="G10" s="2" t="s">
        <v>114</v>
      </c>
      <c r="H10" s="15">
        <v>3</v>
      </c>
      <c r="I10" s="15" t="s">
        <v>22</v>
      </c>
      <c r="J10" s="2">
        <v>-3</v>
      </c>
      <c r="K10" s="155" t="s">
        <v>26</v>
      </c>
      <c r="L10" s="98"/>
      <c r="N10" s="2" t="s">
        <v>177</v>
      </c>
      <c r="O10" s="15">
        <v>3</v>
      </c>
      <c r="P10" s="1" t="s">
        <v>9</v>
      </c>
      <c r="Q10" s="15">
        <v>-3</v>
      </c>
      <c r="R10" s="97" t="s">
        <v>26</v>
      </c>
      <c r="S10" s="98"/>
    </row>
    <row r="11" spans="2:19" ht="12" customHeight="1" x14ac:dyDescent="0.3">
      <c r="B11" s="15" t="s">
        <v>71</v>
      </c>
      <c r="C11" s="15">
        <v>4</v>
      </c>
      <c r="D11" s="155" t="s">
        <v>35</v>
      </c>
      <c r="E11" s="98"/>
      <c r="G11" s="2" t="s">
        <v>116</v>
      </c>
      <c r="H11" s="15">
        <v>3</v>
      </c>
      <c r="I11" s="15" t="s">
        <v>33</v>
      </c>
      <c r="J11" s="2">
        <v>-3</v>
      </c>
      <c r="K11" s="155" t="s">
        <v>35</v>
      </c>
      <c r="L11" s="98"/>
      <c r="N11" s="2" t="s">
        <v>178</v>
      </c>
      <c r="O11" s="15">
        <v>3</v>
      </c>
      <c r="P11" s="1" t="s">
        <v>17</v>
      </c>
      <c r="Q11" s="15">
        <v>-3</v>
      </c>
      <c r="R11" s="97" t="s">
        <v>26</v>
      </c>
      <c r="S11" s="98"/>
    </row>
    <row r="12" spans="2:19" ht="12" customHeight="1" x14ac:dyDescent="0.3">
      <c r="B12" s="15" t="s">
        <v>70</v>
      </c>
      <c r="C12" s="15">
        <v>3</v>
      </c>
      <c r="D12" s="155" t="s">
        <v>67</v>
      </c>
      <c r="E12" s="98"/>
      <c r="G12" s="2" t="s">
        <v>116</v>
      </c>
      <c r="H12" s="15">
        <v>3</v>
      </c>
      <c r="I12" s="15" t="s">
        <v>16</v>
      </c>
      <c r="J12" s="2">
        <v>-3</v>
      </c>
      <c r="K12" s="155" t="s">
        <v>67</v>
      </c>
      <c r="L12" s="98"/>
      <c r="N12" s="2" t="s">
        <v>178</v>
      </c>
      <c r="O12" s="15">
        <v>3</v>
      </c>
      <c r="P12" s="1" t="s">
        <v>19</v>
      </c>
      <c r="Q12" s="15">
        <v>-3</v>
      </c>
      <c r="R12" s="97" t="s">
        <v>67</v>
      </c>
      <c r="S12" s="98"/>
    </row>
    <row r="13" spans="2:19" ht="12" customHeight="1" thickBot="1" x14ac:dyDescent="0.35">
      <c r="B13" s="15" t="s">
        <v>7</v>
      </c>
      <c r="C13" s="15">
        <v>3</v>
      </c>
      <c r="D13" s="155" t="s">
        <v>26</v>
      </c>
      <c r="E13" s="98"/>
      <c r="G13" s="18" t="s">
        <v>115</v>
      </c>
      <c r="H13" s="16">
        <v>3</v>
      </c>
      <c r="I13" s="16" t="s">
        <v>14</v>
      </c>
      <c r="J13" s="18">
        <v>-3</v>
      </c>
      <c r="K13" s="155" t="s">
        <v>67</v>
      </c>
      <c r="L13" s="98"/>
      <c r="N13" s="2" t="s">
        <v>178</v>
      </c>
      <c r="O13" s="15">
        <v>3</v>
      </c>
      <c r="P13" s="1" t="s">
        <v>21</v>
      </c>
      <c r="Q13" s="15">
        <v>-3</v>
      </c>
      <c r="R13" s="97" t="s">
        <v>67</v>
      </c>
      <c r="S13" s="98"/>
    </row>
    <row r="14" spans="2:19" ht="12" customHeight="1" thickBot="1" x14ac:dyDescent="0.35">
      <c r="B14" s="15" t="s">
        <v>69</v>
      </c>
      <c r="C14" s="15">
        <v>4</v>
      </c>
      <c r="D14" s="155" t="s">
        <v>35</v>
      </c>
      <c r="E14" s="98"/>
      <c r="G14" s="28" t="s">
        <v>29</v>
      </c>
      <c r="H14" s="26">
        <f>SUM(H4:H13)</f>
        <v>31</v>
      </c>
      <c r="I14" s="26" t="s">
        <v>32</v>
      </c>
      <c r="J14" s="29">
        <f>SUM(J4:J13)</f>
        <v>-12</v>
      </c>
      <c r="K14" s="71"/>
      <c r="L14" s="73"/>
      <c r="N14" s="25" t="s">
        <v>29</v>
      </c>
      <c r="O14" s="12">
        <f>SUM(O4:O13)</f>
        <v>32</v>
      </c>
      <c r="P14" s="10" t="s">
        <v>32</v>
      </c>
      <c r="Q14" s="12">
        <f>SUM(Q4:Q13)</f>
        <v>-12</v>
      </c>
      <c r="R14" s="72"/>
      <c r="S14" s="73"/>
    </row>
    <row r="15" spans="2:19" ht="12" customHeight="1" thickBot="1" x14ac:dyDescent="0.35">
      <c r="B15" s="31" t="s">
        <v>13</v>
      </c>
      <c r="C15" s="31">
        <v>3</v>
      </c>
      <c r="D15" s="192" t="s">
        <v>112</v>
      </c>
      <c r="E15" s="193"/>
    </row>
    <row r="16" spans="2:19" ht="12" customHeight="1" thickBot="1" x14ac:dyDescent="0.35">
      <c r="B16" s="31" t="s">
        <v>110</v>
      </c>
      <c r="C16" s="31">
        <v>2</v>
      </c>
      <c r="D16" s="192" t="s">
        <v>112</v>
      </c>
      <c r="E16" s="193"/>
      <c r="G16" s="176" t="s">
        <v>179</v>
      </c>
      <c r="H16" s="177"/>
      <c r="I16" s="177"/>
      <c r="J16" s="178"/>
      <c r="L16" s="179" t="s">
        <v>176</v>
      </c>
      <c r="M16" s="180"/>
      <c r="N16" s="180"/>
      <c r="O16" s="180"/>
      <c r="P16" s="180"/>
      <c r="Q16" s="180"/>
      <c r="R16" s="168">
        <f>SUM(O14,Q14,J14,H14,H27,C30,C18)</f>
        <v>137</v>
      </c>
      <c r="S16" s="169"/>
    </row>
    <row r="17" spans="2:19" ht="12" customHeight="1" thickBot="1" x14ac:dyDescent="0.35">
      <c r="B17" s="32" t="s">
        <v>111</v>
      </c>
      <c r="C17" s="32">
        <v>1</v>
      </c>
      <c r="D17" s="196" t="s">
        <v>112</v>
      </c>
      <c r="E17" s="197"/>
      <c r="G17" s="20" t="s">
        <v>31</v>
      </c>
      <c r="H17" s="12" t="s">
        <v>25</v>
      </c>
      <c r="I17" s="80" t="s">
        <v>24</v>
      </c>
      <c r="J17" s="66"/>
      <c r="L17" s="181"/>
      <c r="M17" s="182"/>
      <c r="N17" s="182"/>
      <c r="O17" s="182"/>
      <c r="P17" s="182"/>
      <c r="Q17" s="182"/>
      <c r="R17" s="170"/>
      <c r="S17" s="171"/>
    </row>
    <row r="18" spans="2:19" ht="12" customHeight="1" thickBot="1" x14ac:dyDescent="0.35">
      <c r="B18" s="28" t="s">
        <v>29</v>
      </c>
      <c r="C18" s="12">
        <f>SUM(C4:C17)</f>
        <v>37</v>
      </c>
      <c r="D18" s="71"/>
      <c r="E18" s="73"/>
      <c r="G18" s="30" t="s">
        <v>96</v>
      </c>
      <c r="H18" s="30">
        <v>3</v>
      </c>
      <c r="I18" s="174" t="s">
        <v>65</v>
      </c>
      <c r="J18" s="175"/>
      <c r="L18" s="183"/>
      <c r="M18" s="184"/>
      <c r="N18" s="184"/>
      <c r="O18" s="184"/>
      <c r="P18" s="184"/>
      <c r="Q18" s="184"/>
      <c r="R18" s="172"/>
      <c r="S18" s="173"/>
    </row>
    <row r="19" spans="2:19" ht="12" customHeight="1" thickBot="1" x14ac:dyDescent="0.35">
      <c r="G19" s="30" t="s">
        <v>97</v>
      </c>
      <c r="H19" s="30">
        <v>3</v>
      </c>
      <c r="I19" s="174" t="s">
        <v>65</v>
      </c>
      <c r="J19" s="175"/>
    </row>
    <row r="20" spans="2:19" ht="12" customHeight="1" thickBot="1" x14ac:dyDescent="0.35">
      <c r="B20" s="176" t="s">
        <v>181</v>
      </c>
      <c r="C20" s="177"/>
      <c r="D20" s="177"/>
      <c r="E20" s="178"/>
      <c r="G20" s="15" t="s">
        <v>15</v>
      </c>
      <c r="H20" s="15">
        <v>3</v>
      </c>
      <c r="I20" s="97" t="s">
        <v>35</v>
      </c>
      <c r="J20" s="98"/>
      <c r="L20" s="141" t="s">
        <v>37</v>
      </c>
      <c r="M20" s="142"/>
      <c r="N20" s="142"/>
      <c r="O20" s="142"/>
      <c r="P20" s="142"/>
      <c r="Q20" s="142"/>
      <c r="R20" s="142"/>
      <c r="S20" s="143"/>
    </row>
    <row r="21" spans="2:19" ht="12" customHeight="1" thickBot="1" x14ac:dyDescent="0.35">
      <c r="B21" s="13" t="s">
        <v>31</v>
      </c>
      <c r="C21" s="12" t="s">
        <v>25</v>
      </c>
      <c r="D21" s="65" t="s">
        <v>24</v>
      </c>
      <c r="E21" s="66"/>
      <c r="G21" s="15" t="s">
        <v>92</v>
      </c>
      <c r="H21" s="15">
        <v>3</v>
      </c>
      <c r="I21" s="97" t="s">
        <v>35</v>
      </c>
      <c r="J21" s="98"/>
      <c r="L21" s="144" t="s">
        <v>39</v>
      </c>
      <c r="M21" s="139"/>
      <c r="N21" s="139"/>
      <c r="O21" s="139"/>
      <c r="P21" s="139"/>
      <c r="Q21" s="139"/>
      <c r="R21" s="139"/>
      <c r="S21" s="140"/>
    </row>
    <row r="22" spans="2:19" ht="12" customHeight="1" x14ac:dyDescent="0.3">
      <c r="B22" s="14" t="s">
        <v>0</v>
      </c>
      <c r="C22" s="14">
        <v>4</v>
      </c>
      <c r="D22" s="185" t="s">
        <v>35</v>
      </c>
      <c r="E22" s="186"/>
      <c r="G22" s="15" t="s">
        <v>93</v>
      </c>
      <c r="H22" s="15">
        <v>4</v>
      </c>
      <c r="I22" s="97" t="s">
        <v>35</v>
      </c>
      <c r="J22" s="98"/>
      <c r="L22" s="138" t="s">
        <v>175</v>
      </c>
      <c r="M22" s="139"/>
      <c r="N22" s="139"/>
      <c r="O22" s="139"/>
      <c r="P22" s="139"/>
      <c r="Q22" s="139"/>
      <c r="R22" s="139"/>
      <c r="S22" s="140"/>
    </row>
    <row r="23" spans="2:19" ht="12" customHeight="1" x14ac:dyDescent="0.3">
      <c r="B23" s="15" t="s">
        <v>1</v>
      </c>
      <c r="C23" s="15">
        <v>4</v>
      </c>
      <c r="D23" s="155" t="s">
        <v>35</v>
      </c>
      <c r="E23" s="98"/>
      <c r="G23" s="15" t="s">
        <v>27</v>
      </c>
      <c r="H23" s="15">
        <v>4</v>
      </c>
      <c r="I23" s="97" t="s">
        <v>35</v>
      </c>
      <c r="J23" s="98"/>
      <c r="L23" s="144" t="s">
        <v>38</v>
      </c>
      <c r="M23" s="145"/>
      <c r="N23" s="145"/>
      <c r="O23" s="145"/>
      <c r="P23" s="145"/>
      <c r="Q23" s="145"/>
      <c r="R23" s="145"/>
      <c r="S23" s="146"/>
    </row>
    <row r="24" spans="2:19" ht="12" customHeight="1" x14ac:dyDescent="0.3">
      <c r="B24" s="15" t="s">
        <v>2</v>
      </c>
      <c r="C24" s="15">
        <v>4</v>
      </c>
      <c r="D24" s="155" t="s">
        <v>35</v>
      </c>
      <c r="E24" s="98"/>
      <c r="G24" s="15" t="s">
        <v>28</v>
      </c>
      <c r="H24" s="15">
        <v>4</v>
      </c>
      <c r="I24" s="97" t="s">
        <v>35</v>
      </c>
      <c r="J24" s="98"/>
      <c r="L24" s="138" t="s">
        <v>126</v>
      </c>
      <c r="M24" s="139"/>
      <c r="N24" s="139"/>
      <c r="O24" s="139"/>
      <c r="P24" s="139"/>
      <c r="Q24" s="139"/>
      <c r="R24" s="139"/>
      <c r="S24" s="140"/>
    </row>
    <row r="25" spans="2:19" ht="12" customHeight="1" x14ac:dyDescent="0.3">
      <c r="B25" s="15" t="s">
        <v>4</v>
      </c>
      <c r="C25" s="15">
        <v>3</v>
      </c>
      <c r="D25" s="155" t="s">
        <v>35</v>
      </c>
      <c r="E25" s="98"/>
      <c r="G25" s="15" t="s">
        <v>10</v>
      </c>
      <c r="H25" s="15">
        <v>5</v>
      </c>
      <c r="I25" s="97" t="s">
        <v>35</v>
      </c>
      <c r="J25" s="98"/>
      <c r="L25" s="144" t="s">
        <v>40</v>
      </c>
      <c r="M25" s="145"/>
      <c r="N25" s="145"/>
      <c r="O25" s="145"/>
      <c r="P25" s="145"/>
      <c r="Q25" s="145"/>
      <c r="R25" s="145"/>
      <c r="S25" s="146"/>
    </row>
    <row r="26" spans="2:19" ht="12" customHeight="1" thickBot="1" x14ac:dyDescent="0.35">
      <c r="B26" s="15" t="s">
        <v>5</v>
      </c>
      <c r="C26" s="15">
        <v>3</v>
      </c>
      <c r="D26" s="155" t="s">
        <v>35</v>
      </c>
      <c r="E26" s="98"/>
      <c r="G26" s="16" t="s">
        <v>11</v>
      </c>
      <c r="H26" s="16">
        <v>5</v>
      </c>
      <c r="I26" s="97" t="s">
        <v>35</v>
      </c>
      <c r="J26" s="98"/>
      <c r="L26" s="138" t="s">
        <v>56</v>
      </c>
      <c r="M26" s="139"/>
      <c r="N26" s="139"/>
      <c r="O26" s="139"/>
      <c r="P26" s="139"/>
      <c r="Q26" s="139"/>
      <c r="R26" s="139"/>
      <c r="S26" s="140"/>
    </row>
    <row r="27" spans="2:19" ht="12" customHeight="1" thickBot="1" x14ac:dyDescent="0.35">
      <c r="B27" s="19" t="s">
        <v>12</v>
      </c>
      <c r="C27" s="19">
        <v>3</v>
      </c>
      <c r="D27" s="233" t="s">
        <v>41</v>
      </c>
      <c r="E27" s="234"/>
      <c r="G27" s="12" t="s">
        <v>29</v>
      </c>
      <c r="H27" s="12">
        <f>SUM(H18:H26)</f>
        <v>34</v>
      </c>
      <c r="I27" s="71"/>
      <c r="J27" s="73"/>
      <c r="L27" s="99" t="s">
        <v>57</v>
      </c>
      <c r="M27" s="100"/>
      <c r="N27" s="100"/>
      <c r="O27" s="100"/>
      <c r="P27" s="100"/>
      <c r="Q27" s="100"/>
      <c r="R27" s="100"/>
      <c r="S27" s="101"/>
    </row>
    <row r="28" spans="2:19" ht="12" customHeight="1" thickBot="1" x14ac:dyDescent="0.35">
      <c r="B28" s="19" t="s">
        <v>6</v>
      </c>
      <c r="C28" s="19">
        <v>3</v>
      </c>
      <c r="D28" s="233" t="s">
        <v>42</v>
      </c>
      <c r="E28" s="234"/>
    </row>
    <row r="29" spans="2:19" ht="12" customHeight="1" thickBot="1" x14ac:dyDescent="0.35">
      <c r="B29" s="21" t="s">
        <v>78</v>
      </c>
      <c r="C29" s="21">
        <v>3</v>
      </c>
      <c r="D29" s="235" t="s">
        <v>120</v>
      </c>
      <c r="E29" s="236"/>
      <c r="G29" s="210" t="s">
        <v>109</v>
      </c>
      <c r="H29" s="211"/>
      <c r="I29" s="211"/>
      <c r="J29" s="212"/>
      <c r="L29" s="198" t="s">
        <v>107</v>
      </c>
      <c r="M29" s="199"/>
      <c r="N29" s="199"/>
      <c r="O29" s="199"/>
      <c r="P29" s="199"/>
      <c r="Q29" s="199"/>
      <c r="R29" s="199"/>
      <c r="S29" s="200"/>
    </row>
    <row r="30" spans="2:19" ht="12" customHeight="1" thickBot="1" x14ac:dyDescent="0.35">
      <c r="B30" s="12" t="s">
        <v>29</v>
      </c>
      <c r="C30" s="12">
        <f>SUM(C22:C29)</f>
        <v>27</v>
      </c>
      <c r="D30" s="71"/>
      <c r="E30" s="73"/>
      <c r="G30" s="213" t="s">
        <v>64</v>
      </c>
      <c r="H30" s="214"/>
      <c r="I30" s="214"/>
      <c r="J30" s="215"/>
      <c r="L30" s="108" t="s">
        <v>108</v>
      </c>
      <c r="M30" s="109"/>
      <c r="N30" s="109"/>
      <c r="O30" s="109"/>
      <c r="P30" s="109"/>
      <c r="Q30" s="109"/>
      <c r="R30" s="109"/>
      <c r="S30" s="110"/>
    </row>
    <row r="31" spans="2:19" ht="3" customHeight="1" thickBot="1" x14ac:dyDescent="0.35">
      <c r="L31" s="111"/>
      <c r="M31" s="112"/>
      <c r="N31" s="112"/>
      <c r="O31" s="112"/>
      <c r="P31" s="112"/>
      <c r="Q31" s="112"/>
      <c r="R31" s="112"/>
      <c r="S31" s="113"/>
    </row>
    <row r="32" spans="2:19" ht="12" customHeight="1" x14ac:dyDescent="0.3">
      <c r="B32" s="201" t="s">
        <v>113</v>
      </c>
      <c r="C32" s="202"/>
      <c r="D32" s="202"/>
      <c r="E32" s="202"/>
      <c r="F32" s="202"/>
      <c r="G32" s="202"/>
      <c r="H32" s="202"/>
      <c r="I32" s="203"/>
      <c r="L32" s="111"/>
      <c r="M32" s="112"/>
      <c r="N32" s="112"/>
      <c r="O32" s="112"/>
      <c r="P32" s="112"/>
      <c r="Q32" s="112"/>
      <c r="R32" s="112"/>
      <c r="S32" s="113"/>
    </row>
    <row r="33" spans="2:19" ht="14.4" customHeight="1" thickBot="1" x14ac:dyDescent="0.35">
      <c r="B33" s="204"/>
      <c r="C33" s="205"/>
      <c r="D33" s="205"/>
      <c r="E33" s="205"/>
      <c r="F33" s="205"/>
      <c r="G33" s="205"/>
      <c r="H33" s="205"/>
      <c r="I33" s="206"/>
      <c r="L33" s="114"/>
      <c r="M33" s="115"/>
      <c r="N33" s="115"/>
      <c r="O33" s="115"/>
      <c r="P33" s="115"/>
      <c r="Q33" s="115"/>
      <c r="R33" s="115"/>
      <c r="S33" s="116"/>
    </row>
    <row r="34" spans="2:19" ht="12" customHeight="1" thickBot="1" x14ac:dyDescent="0.35">
      <c r="B34" s="207"/>
      <c r="C34" s="208"/>
      <c r="D34" s="208"/>
      <c r="E34" s="208"/>
      <c r="F34" s="208"/>
      <c r="G34" s="208"/>
      <c r="H34" s="208"/>
      <c r="I34" s="209"/>
    </row>
    <row r="35" spans="2:19" ht="12" customHeight="1" x14ac:dyDescent="0.3"/>
    <row r="36" spans="2:19" ht="12" customHeight="1" x14ac:dyDescent="0.3"/>
    <row r="37" spans="2:19" ht="12" customHeight="1" x14ac:dyDescent="0.3"/>
    <row r="38" spans="2:19" ht="12" customHeight="1" x14ac:dyDescent="0.3"/>
    <row r="39" spans="2:19" ht="12" customHeight="1" x14ac:dyDescent="0.3"/>
    <row r="40" spans="2:19" ht="12" customHeight="1" x14ac:dyDescent="0.3"/>
    <row r="41" spans="2:19" ht="12" customHeight="1" x14ac:dyDescent="0.3"/>
    <row r="42" spans="2:19" ht="12" customHeight="1" x14ac:dyDescent="0.3"/>
    <row r="43" spans="2:19" ht="12" customHeight="1" x14ac:dyDescent="0.3"/>
    <row r="44" spans="2:19" ht="12" customHeight="1" x14ac:dyDescent="0.3"/>
    <row r="45" spans="2:19" ht="12" customHeight="1" x14ac:dyDescent="0.3"/>
    <row r="46" spans="2:19" ht="12" customHeight="1" x14ac:dyDescent="0.3"/>
    <row r="47" spans="2:19" ht="12" customHeight="1" x14ac:dyDescent="0.3"/>
    <row r="48" spans="2:19"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sheetData>
  <mergeCells count="81">
    <mergeCell ref="B32:I34"/>
    <mergeCell ref="L26:S26"/>
    <mergeCell ref="L27:S27"/>
    <mergeCell ref="L30:S33"/>
    <mergeCell ref="I21:J21"/>
    <mergeCell ref="D23:E23"/>
    <mergeCell ref="I22:J22"/>
    <mergeCell ref="D24:E24"/>
    <mergeCell ref="I23:J23"/>
    <mergeCell ref="D25:E25"/>
    <mergeCell ref="I24:J24"/>
    <mergeCell ref="D26:E26"/>
    <mergeCell ref="I25:J25"/>
    <mergeCell ref="N2:S2"/>
    <mergeCell ref="D27:E27"/>
    <mergeCell ref="D28:E28"/>
    <mergeCell ref="G30:J30"/>
    <mergeCell ref="L24:S24"/>
    <mergeCell ref="L25:S25"/>
    <mergeCell ref="D30:E30"/>
    <mergeCell ref="I26:J26"/>
    <mergeCell ref="L22:S22"/>
    <mergeCell ref="I27:J27"/>
    <mergeCell ref="L23:S23"/>
    <mergeCell ref="G29:J29"/>
    <mergeCell ref="D29:E29"/>
    <mergeCell ref="L21:S21"/>
    <mergeCell ref="D22:E22"/>
    <mergeCell ref="L29:S29"/>
    <mergeCell ref="I19:J19"/>
    <mergeCell ref="D21:E21"/>
    <mergeCell ref="I20:J20"/>
    <mergeCell ref="B20:E20"/>
    <mergeCell ref="G2:L2"/>
    <mergeCell ref="D17:E17"/>
    <mergeCell ref="L20:S20"/>
    <mergeCell ref="R16:S18"/>
    <mergeCell ref="D18:E18"/>
    <mergeCell ref="I17:J17"/>
    <mergeCell ref="D13:E13"/>
    <mergeCell ref="K13:L13"/>
    <mergeCell ref="R13:S13"/>
    <mergeCell ref="D14:E14"/>
    <mergeCell ref="K14:L14"/>
    <mergeCell ref="R14:S14"/>
    <mergeCell ref="D15:E15"/>
    <mergeCell ref="D16:E16"/>
    <mergeCell ref="I18:J18"/>
    <mergeCell ref="D11:E11"/>
    <mergeCell ref="K11:L11"/>
    <mergeCell ref="R11:S11"/>
    <mergeCell ref="D12:E12"/>
    <mergeCell ref="K12:L12"/>
    <mergeCell ref="R12:S12"/>
    <mergeCell ref="D9:E9"/>
    <mergeCell ref="K9:L9"/>
    <mergeCell ref="R9:S9"/>
    <mergeCell ref="D10:E10"/>
    <mergeCell ref="K10:L10"/>
    <mergeCell ref="R10:S10"/>
    <mergeCell ref="K7:L7"/>
    <mergeCell ref="R7:S7"/>
    <mergeCell ref="D8:E8"/>
    <mergeCell ref="K8:L8"/>
    <mergeCell ref="R8:S8"/>
    <mergeCell ref="D3:E3"/>
    <mergeCell ref="K3:L3"/>
    <mergeCell ref="R3:S3"/>
    <mergeCell ref="B2:E2"/>
    <mergeCell ref="L16:Q18"/>
    <mergeCell ref="G16:J16"/>
    <mergeCell ref="D4:E4"/>
    <mergeCell ref="K4:L4"/>
    <mergeCell ref="R4:S4"/>
    <mergeCell ref="D5:E5"/>
    <mergeCell ref="K5:L5"/>
    <mergeCell ref="R5:S5"/>
    <mergeCell ref="D6:E6"/>
    <mergeCell ref="K6:L6"/>
    <mergeCell ref="R6:S6"/>
    <mergeCell ref="D7:E7"/>
  </mergeCells>
  <hyperlinks>
    <hyperlink ref="L21" r:id="rId1" xr:uid="{54EDD604-1CD1-43E2-8C9C-FA4FDE019A85}"/>
    <hyperlink ref="L23" r:id="rId2" xr:uid="{C82A1C3A-04DD-4772-ACB9-A7CEE6E340A3}"/>
    <hyperlink ref="L25" r:id="rId3" xr:uid="{4FA69B83-2CFB-4CAC-AC03-1E295A8C6F00}"/>
    <hyperlink ref="G30" r:id="rId4" display="https://sites.pfw.edu/ece/ECEcurricula/2023_2024_GE.pdf" xr:uid="{3C99585C-D7BD-4AE6-9A75-70302409959D}"/>
    <hyperlink ref="L27" r:id="rId5" xr:uid="{2FE31620-032B-481A-9CF5-9BCCBA4C87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Information</vt:lpstr>
      <vt:lpstr>MA Minor</vt:lpstr>
      <vt:lpstr>CS Minor</vt:lpstr>
      <vt:lpstr>PHYS Minor</vt:lpstr>
      <vt:lpstr>ECE Double Info</vt:lpstr>
      <vt:lpstr>MA Major Info</vt:lpstr>
      <vt:lpstr>ECE + MA Triple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Guoping Wang</dc:creator>
  <cp:lastModifiedBy>Jacob Lister</cp:lastModifiedBy>
  <cp:lastPrinted>2023-03-29T14:46:51Z</cp:lastPrinted>
  <dcterms:created xsi:type="dcterms:W3CDTF">2023-03-28T03:02:18Z</dcterms:created>
  <dcterms:modified xsi:type="dcterms:W3CDTF">2024-01-19T06:27:37Z</dcterms:modified>
</cp:coreProperties>
</file>